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defaultThemeVersion="166925"/>
  <mc:AlternateContent xmlns:mc="http://schemas.openxmlformats.org/markup-compatibility/2006">
    <mc:Choice Requires="x15">
      <x15ac:absPath xmlns:x15ac="http://schemas.microsoft.com/office/spreadsheetml/2010/11/ac" url="https://tilastokeskus.sharepoint.com/sites/tms_TiedonlaatukehikkoTIHATP3/Jaetut asiakirjat/General/Käyttöönottosuunnitelma/Kypsyysmalli/"/>
    </mc:Choice>
  </mc:AlternateContent>
  <xr:revisionPtr revIDLastSave="0" documentId="8_{7D653FA8-45A2-4662-AFCA-EA2428DE42E9}" xr6:coauthVersionLast="47" xr6:coauthVersionMax="47" xr10:uidLastSave="{00000000-0000-0000-0000-000000000000}"/>
  <bookViews>
    <workbookView xWindow="-120" yWindow="-120" windowWidth="29040" windowHeight="15840" firstSheet="3" activeTab="3" xr2:uid="{346A0D4F-A7BB-4F58-BA9E-7D101FEBF839}"/>
  </bookViews>
  <sheets>
    <sheet name="Sisällysluettelo" sheetId="5" r:id="rId1"/>
    <sheet name="Ohjeistus" sheetId="3" r:id="rId2"/>
    <sheet name="Arviointimallipohja" sheetId="2" r:id="rId3"/>
    <sheet name="Tulosten yhteenveto" sheetId="4" r:id="rId4"/>
  </sheets>
  <definedNames>
    <definedName name="_xlnm._FilterDatabase" localSheetId="2" hidden="1">Arviointimallipohja!$C$8:$J$24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4" l="1"/>
  <c r="B20" i="4"/>
  <c r="B21" i="4"/>
  <c r="B22" i="4"/>
  <c r="B9" i="4" s="1"/>
  <c r="B23" i="4"/>
  <c r="B24" i="4"/>
  <c r="B25" i="4"/>
  <c r="B26" i="4"/>
  <c r="B27" i="4"/>
  <c r="B28" i="4"/>
  <c r="B29" i="4"/>
  <c r="B30" i="4"/>
  <c r="B31" i="4"/>
  <c r="B32" i="4"/>
  <c r="B33" i="4"/>
  <c r="B34" i="4"/>
  <c r="B35" i="4"/>
  <c r="B10" i="4" l="1"/>
  <c r="B11" i="4"/>
  <c r="B12" i="4"/>
  <c r="B8" i="4"/>
  <c r="A21" i="4"/>
  <c r="A22" i="4"/>
  <c r="A23" i="4"/>
  <c r="A24" i="4"/>
  <c r="A25" i="4"/>
  <c r="A26" i="4"/>
  <c r="A27" i="4"/>
  <c r="A28" i="4"/>
  <c r="A29" i="4"/>
  <c r="A30" i="4"/>
  <c r="A31" i="4"/>
  <c r="A32" i="4"/>
  <c r="A33" i="4"/>
  <c r="A34" i="4"/>
  <c r="A35" i="4"/>
  <c r="A20" i="4"/>
</calcChain>
</file>

<file path=xl/sharedStrings.xml><?xml version="1.0" encoding="utf-8"?>
<sst xmlns="http://schemas.openxmlformats.org/spreadsheetml/2006/main" count="258" uniqueCount="185">
  <si>
    <t>Tiedon laatukriteerien hyödyntämisen arviointimalli</t>
  </si>
  <si>
    <t>Tästä tiedostosta löytyy tiedon laatukriteerien hyödyntämisen arviointimallin ohjeistus, excel-pohja arvioinnin tekemiseen sekä automaattinen tulosten yhteenveto.</t>
  </si>
  <si>
    <t>Tarkempaa tietoa tiedon laatukriteereistä Tilastokeskuksen verkkosivuilta: Tiedon laatukehikko (stati.fi/tiedonlaatu)</t>
  </si>
  <si>
    <t>Sisällysluettelo</t>
  </si>
  <si>
    <t>Ohjeistus</t>
  </si>
  <si>
    <t>Arviointimallipohja</t>
  </si>
  <si>
    <t>Tulosten yhteenveto</t>
  </si>
  <si>
    <t>Tiedon laatukriteerien hyödyntämisen arviointimallin version 1.0 ohjeistus</t>
  </si>
  <si>
    <t xml:space="preserve">Tämän arviointimallin tavoitteena on kuvata, kuinka kokonaisvaltaisesti ja tehokkaasti organisaatio hyödyntää laatukehikon laatukriteereitä ja tiedon laadun hallintaa toiminnassaan. Kun tiedon laadun kuvaaminen laatukriteerien avulla kertoo tiedon laatutasosta, kertoo tämä arviointimalli laatukriteerien hyödyntämisen tasosta. </t>
  </si>
  <si>
    <t>Malli tukee laatukehikon käyttöönottoa antamalla portaittaisen arvion siitä, missä laatukriteerien hyödyntämisessä tietovarannossa parhaillaan ollaan ja ehdotuksia siitä, mitä voidaan tehdä, jotta päästäisiin eteenpäin.</t>
  </si>
  <si>
    <t>Yleisiä huomioita ja ohjeita</t>
  </si>
  <si>
    <t xml:space="preserve">Lähtökohtana on itsearviointi, jossa jokainen organisaatio voi itse arvioida tietovarantojensa nykytilan. Arviointi tehdään tietovarantokohtaisesti. </t>
  </si>
  <si>
    <t xml:space="preserve">Arviointimalli koskee nimenomaan laatukehikon laatukriteereitä. Mikäli organisaatio kuvaa tiedon laatua joillain muilla tiedon laadun kuvaamisen kriteereillä tai käytännesäännöillä, tulee laatukehikon laatukriteerien käyttöönoton yhteydessä arvioida näitä kuvauksia laatukehikon laatukriteereitä vasten ja tarvittaessa täydentää olemassa oleva laadun kuvaamista. </t>
  </si>
  <si>
    <t>Arviointikysymykset nojaavat laatukriteerien ja mittareiden määritelmiin, joten suositusehdotuksesta saa tarvittaessa tukea arvioinnin tekemiselle.</t>
  </si>
  <si>
    <t xml:space="preserve">Arviointi aloitetaan tasolta 0. Seuraavalle tasolle siirtyminen edellyttää, että ao. tason ehto täyttyy mutta myös, että myös sitä edellisten tasojen ehdot ovat voimassa. </t>
  </si>
  <si>
    <t xml:space="preserve">Tavoitteena on, että arvioinnin pystyy tekemään teknisesti oikein ja ilman syvällistä tietovarannon tuntemusta, kun käyttää arvioinnissa excel-tiedoston soluissa kerrottuja määritelmiä eri tasoilta. </t>
  </si>
  <si>
    <t>Arviointimallitaulukon sarakkeet ovat päälinjauksia ja arviointikysymykset ovat tässä kriteerikohtainen, yksityiskohtaisempi tulkinta.</t>
  </si>
  <si>
    <t>Kaikkiin kysymyksiin vastaus on kyllä tai ei. Lisäksi tulee esittää perustelut ja todenteet annetulle vastaukselle. Mikäli vastaus on kyllä, on ao. taso saavutettu ja voi siirtyä tarkastelemaan seuraavan tason kysymystä.</t>
  </si>
  <si>
    <t>On myös huomattava, että organisaatio voi olla esimerkiksi tasolla 4, vaikka tiedon laatutaso ei olisi vielä kovinkaan korkea. Tasolla 4 toiminta, ml. kehittäminen, on jo systemaattista ja tavoitteellista. Näin ollen odotettavissa on myös tiedon laadun parantuminen.</t>
  </si>
  <si>
    <t>Seuraavassa taulukossa on kuvattu arviointimallin sarakkeet.</t>
  </si>
  <si>
    <t>Arviointimallin sarake</t>
  </si>
  <si>
    <t>Kuvaus</t>
  </si>
  <si>
    <t>Laatukriteeri</t>
  </si>
  <si>
    <t>Julkishallinnon tiedon laatukriteerit</t>
  </si>
  <si>
    <t>Arviointikohteeseen liittyviä mittareita</t>
  </si>
  <si>
    <t>Mittari(t) joita arviointi koskee. Huom! kaikkia mittareita ei tarvitse olla käytössä.</t>
  </si>
  <si>
    <t>Yhteentoimivuuden ulottuvuus</t>
  </si>
  <si>
    <t>Arviointimallissa on hyödynnetty Euroopan yhteentoimivuus periaatteita ja laatukriteerit on ryhmitelty neljään periaatteeseen. Tavoitetasojen määrittelyssä on huomioitu yhteentoimivuuden lisääntyminen tasolta toiselle siirryttäessä.</t>
  </si>
  <si>
    <t xml:space="preserve">Arviointikohde </t>
  </si>
  <si>
    <t>Arvioitava kohde, joka liittyy laatukriteeriin ja -mittariin. Kohde on esitetty arviointia tukevassa kysymysmuodossa.</t>
  </si>
  <si>
    <t>Taso 0: ei ole relevantti</t>
  </si>
  <si>
    <t>Tuloksena tämä, jos organisaatio katsoo, ettei laaturkriteeri ole käyttökelpoinen tietovarannon osalta.</t>
  </si>
  <si>
    <t>Taso 1: Käyttöönottotarve tunnistettu</t>
  </si>
  <si>
    <t>Organisaatio on tutustunut laatukriteeriin ja todennut, että se olisi syytä ottaa käyttöön.</t>
  </si>
  <si>
    <t>Taso 2: Laatukriteeri on otettu käyttöön</t>
  </si>
  <si>
    <t>Laatukriteeri otetaan käyttöön määrittelemällä laatumittarit, joilla sen laatua mitataan. Laatutason määrittelemiseksi on arvioitu tai testattu nykytila. Tavoitetasoa ei vielä ole määritelty.</t>
  </si>
  <si>
    <t>Taso 3: Laatutavoitteet on määritelty ja tehdään parannustoimia</t>
  </si>
  <si>
    <t xml:space="preserve">Mittarille on asetettu laatutavoite ja sen toteuttamista seurataan. Laadun parantamiseksi tehdään toimenpiteitä. </t>
  </si>
  <si>
    <t>Taso 4: Asiakastarpeet ohjaavat tiedon laadun kehitystä ja tehdään jatkuvaa parannusta</t>
  </si>
  <si>
    <t>Asiakastarpeita seuraataan esim. tutkimuksin ja asiakaspaneelien kautta. Laatutavoitteet on asetettu asiakastarpeiden perusteella ja ne ohjaavat laadunparannustoimenpiteitä. Toiminta on systemaattista.</t>
  </si>
  <si>
    <t>Taso5:  Dataekosysteemitaso, tieto ja palvelut toimivat yhdessä, dataintegraatio on mahdollista</t>
  </si>
  <si>
    <t>Asiakastarpeissa on otettu huomioon koko dataekosysteemi. Tietovarannon tiedot palvelevat koko dataekosysteemiä. Tiedot voidaan yhdistää tarpeen mukaisesti. Tunnusmerkkejä koko dataekosysteemin huomiomisesta voi olla dataverkostotoiminta ja siinä esimerkiksi elämäntapahtumien huomioinen, reilun datatalouden sääntökirjan käyttö. Tiedon kopioinnista on siirrytty avoimiin rajapintoihin ja esim. muutostiedot ovat saatavilla. Data on käyttäjillä yhtä ajantasaista kuin alkuperäisellä tiedon tuottajalla. Laatupalautteet löytävät ekosysteemissä alkuperäisen tuottajan ja niihin reagoidaan. Kuvaukset datasta ja laadusta elinkaarisääntöineen on kattavasti saatavilla esim. yhteentoimivuusalustasta ja avoimen datan portaalista. Toimijoiden välillä on luottamusta ja dataa kehitetään yhteiskehittämisen avulla.</t>
  </si>
  <si>
    <t>Arvio</t>
  </si>
  <si>
    <t>Saavutettu taso (Taso 0 - Taso 5).</t>
  </si>
  <si>
    <t>Perustelut tason valinnalle</t>
  </si>
  <si>
    <t>Tietovarannon tason perustelut: Esim.  Laatutavoite kriteeri ja mittari(t) on käytössä, nykytila selvitetty, laatutavoite asetettu, asikastarpeet selvitetty, verkostotyö käynnistetty, laatu parannetaan jne.</t>
  </si>
  <si>
    <t>Todenteet</t>
  </si>
  <si>
    <t>Linkit dokumentteihin, joista arviointitulokset voidaan todentaa.</t>
  </si>
  <si>
    <t>Seuraavassa taulukossa on kuvattu arviointikohteita siltä osin kuin niistä on herännyt kysymyksiä.</t>
  </si>
  <si>
    <t>Arviointikohde</t>
  </si>
  <si>
    <t>Käyttöoikeudet</t>
  </si>
  <si>
    <t xml:space="preserve">Suositellaan että käyttöä ja riskejä seurataan ja analysoidaan myös avoimen aineiston kohdalla. Tämä tuo organisaatiolle tietoa käytöstä, luottoa siitä, että ei ole väärinkäyttöä sekä mahdollisuuden todentaa, onko lisensointi validi eli ei havaita seurannassa erityisiä riskejä. Seuranta ja analysointi lisää myös dataekosysteemin tunnistamista. </t>
  </si>
  <si>
    <t>Seuraavassa taulukossa on  arviointimallin sanasto.</t>
  </si>
  <si>
    <t>Sana</t>
  </si>
  <si>
    <t>Laatutavoite</t>
  </si>
  <si>
    <t>Laatutavoitteella tarkoitetaan laatukriteerin arvolle asetettua tavoitetta. Yleisesti ottaen olisi suositeltavaa, että organisaatio asettaisi laatutavoitteet ylläpitämilleen tietovarannoille. Laatutavoitteet voi silloin raportoida metatiedoissa ja niiden saavuttamista tulee myös seurata testaamalla.</t>
  </si>
  <si>
    <t>Dataekosysteemi</t>
  </si>
  <si>
    <t>Dataekosysteemillä ymmärretään tässä Sitran määritelmän mukaisesti seuraavaa: Useista dataverkostoista koostuva verkosto, jossa toimijat tekevät yhteistyötä tavoitteenaan jakaa ja käyttää dataa verkoston sisällä sekä edistää innovointia ja uutta liiketoimintaa.</t>
  </si>
  <si>
    <t>Käsittelysääntö</t>
  </si>
  <si>
    <t>Käsittelysääntö tarkoittaa sääntöä, joka koskee tietoa. Käsittelysäännöt voivat olla esim. laatusääntöjä tai elinkaarisääntöjä.</t>
  </si>
  <si>
    <t>Loogisuusehto</t>
  </si>
  <si>
    <t>Tiedon loogisuusehdot voidaan määritellä laatusääntöinä.  Tavoitteena varmistaa tietoaineiston looginen eheys</t>
  </si>
  <si>
    <t>Tiedon laatukriteerien hyödyntämisen arviointimallin excel-pohja</t>
  </si>
  <si>
    <t>Taustatieto</t>
  </si>
  <si>
    <t>Vastaus</t>
  </si>
  <si>
    <t>Organisaatio:</t>
  </si>
  <si>
    <t>Arvioitavan tietovarannon nimi:</t>
  </si>
  <si>
    <t>Päivämäärä:</t>
  </si>
  <si>
    <t xml:space="preserve">Arvioinnin tekijät: </t>
  </si>
  <si>
    <t>Laatukriteeri tai laatukriteerit, joiden käyttöönottoa arviointikohde koskee</t>
  </si>
  <si>
    <t>Arviointikohde kysymysmuodossa</t>
  </si>
  <si>
    <t>Tavoitetaso 0: Ei ole relevantti</t>
  </si>
  <si>
    <t>Tavoitetaso 1: Käyttöönottotarve tunnistettu</t>
  </si>
  <si>
    <t>Tavoitetaso 2: Laatukriteeri on otettu käyttöön</t>
  </si>
  <si>
    <t>Tavoitetaso 3: Laatutavoitteet on määritelty ja tehdään parannustoimia</t>
  </si>
  <si>
    <t>Tavoitetaso 4: Asiakastarpeet ohjaavat tiedon laadun kehitystä ja tehdään jatkuvaa parannusta</t>
  </si>
  <si>
    <t>Tavoitetaso 5: Dataekosysteemitaso, tieto ja palvelut toimivat yhdessä, dataintegraatioa on mahdollista</t>
  </si>
  <si>
    <t>Arvioitu taso</t>
  </si>
  <si>
    <t>Suositustenmukaisuus</t>
  </si>
  <si>
    <t>Noudatettavat standardit ja suositukset</t>
  </si>
  <si>
    <t>Oikeudellinen</t>
  </si>
  <si>
    <r>
      <t>Noudattaako tietovaranto viranomaisasiakirjoja (kuten standardit ja suositukset)</t>
    </r>
    <r>
      <rPr>
        <i/>
        <sz val="12"/>
        <rFont val="Calibri"/>
        <family val="2"/>
        <scheme val="minor"/>
      </rPr>
      <t xml:space="preserve"> </t>
    </r>
    <r>
      <rPr>
        <sz val="12"/>
        <rFont val="Calibri"/>
        <family val="2"/>
        <scheme val="minor"/>
      </rPr>
      <t>ja miten niitä ylläpidetään?</t>
    </r>
  </si>
  <si>
    <t>Ei ole relevantti</t>
  </si>
  <si>
    <t>Laatukriteeriin on tutustuttu ja tunnistettu käyttöönottotarve</t>
  </si>
  <si>
    <t>Laatukriteeri on otettu käyttöön</t>
  </si>
  <si>
    <t>Viranomaisasiakirjat on tunnistettu ja niitä noudatetaan</t>
  </si>
  <si>
    <t>Viranomaisasiakirjoja ylläpidetään säännöllisesti</t>
  </si>
  <si>
    <t>Viranomaisasiakirjoja päivitetään ja ylläpidetään koordinoidusti huomioiden ekosysteemin tarpeet</t>
  </si>
  <si>
    <t>Käyttöoikeudet / Käytön rajoitukset</t>
  </si>
  <si>
    <t>Onko tietovarannon ja siitä johdettujen tietotuoteiden käyttöoikeudet määritelty viranomaisasiakirjoissa?</t>
  </si>
  <si>
    <t>Käyttöoikeudet on määritelty</t>
  </si>
  <si>
    <t>Käyttöä seurataan rajoitteiden toteutumisen varmistamiseksi</t>
  </si>
  <si>
    <t>Käytön riskejä analysoidaan säännöllisesti ja muutoksia viedään säädöstasolle</t>
  </si>
  <si>
    <t>Alkuperäisyys</t>
  </si>
  <si>
    <t>Tiedon elinkaari / Tietolähde</t>
  </si>
  <si>
    <t>Organisatorinen</t>
  </si>
  <si>
    <t>Onko tietovarannon elinkaarikuvaukset olemassa?</t>
  </si>
  <si>
    <t>Tietovarannon elinkaarikuvaukset on toteutettu tietojärjestelmissä</t>
  </si>
  <si>
    <t>Tietovarannon elinkaarikuvaukset ovat asiakkaiden saatavilla</t>
  </si>
  <si>
    <t>Elinkaarikuvauksessa on huomioitu koko ekosysteemin tarpeet ja elinkaarisäännöt ovat saatavilla</t>
  </si>
  <si>
    <t>Metatietojen ymmärrettävyys</t>
  </si>
  <si>
    <t>Ymmärrettävyyden aisiakaspalaute</t>
  </si>
  <si>
    <t>Onko tietovarantoon olemassa palauteväylä?</t>
  </si>
  <si>
    <t>Palauteväylä on rakennettu</t>
  </si>
  <si>
    <t xml:space="preserve">Palauteväylää hyödynnetään tietovarannon kehittämisessä. </t>
  </si>
  <si>
    <t>Asiakkaiden palautteet saatavilla julkisesti ja pystytään osoittamaan niihin reagoinnin vaikutukset</t>
  </si>
  <si>
    <t>Virheettömyys, tarkkuus, ajantasaisuus, kattavuus, johdonmukaisuus</t>
  </si>
  <si>
    <t>Esim.  puutteelliset kohdeyksiköt</t>
  </si>
  <si>
    <t>Onko arviointikohteen laatumittareiden tuottaminen järjestetty?</t>
  </si>
  <si>
    <t>Laatukriteereihin on tutustuttu ja tunnistettu käyttöönottotarve</t>
  </si>
  <si>
    <t>Järjestämistä on suunniteltu mutta ei toteutettu</t>
  </si>
  <si>
    <t>Järjestetty ja toteutettu</t>
  </si>
  <si>
    <t>Laatumittareille on asetettu tavoitteet ja niiden toteutumista seurataan</t>
  </si>
  <si>
    <t>Laatumittareiden tavoitteita tarkastellaan systemaattisesti koko ekosysteemin kannalta ja tavoitteet on julkistettu</t>
  </si>
  <si>
    <t>Kattavuus</t>
  </si>
  <si>
    <t>Ajallinen tavoitekattavuus</t>
  </si>
  <si>
    <t>Sisällöllinen</t>
  </si>
  <si>
    <t>Onko tietovarannon ajallinen tavoitekattavuus määritelty?</t>
  </si>
  <si>
    <t>Ajalliselle tavoitekattavuudelle on asetettu tavoitteet</t>
  </si>
  <si>
    <t>Seuranta on järjestetty ja tulokset asiakkaiden saatavilla</t>
  </si>
  <si>
    <t>Tavoitteet on määritely koko ekosysteemin osalta</t>
  </si>
  <si>
    <t>Alueellinen tavoitekattavuus</t>
  </si>
  <si>
    <t>Onko tietovarannon alueellinen tavoitekattavuus määritelty?</t>
  </si>
  <si>
    <t>Laatutavoite on määritelty ja mittaaminen on määritelty</t>
  </si>
  <si>
    <r>
      <t>Tavoitekohdeyksiköt</t>
    </r>
    <r>
      <rPr>
        <sz val="12"/>
        <color theme="0" tint="-0.499984740745262"/>
        <rFont val="Calibri"/>
        <family val="2"/>
        <scheme val="minor"/>
      </rPr>
      <t>/ Tavoiteominaisuudet</t>
    </r>
  </si>
  <si>
    <t>Onko tietovarannon tavoitekohdeyksiköt tai ominaisuudet kuvattu?</t>
  </si>
  <si>
    <t>Tavoitteet on kuvattu tietomäärittelyissä</t>
  </si>
  <si>
    <t>Tavoitteet ovat asiakastarpeiden mukaiset ja saatavilla</t>
  </si>
  <si>
    <t>Tavoitteet on määritelty koko ekosysteemin osalta</t>
  </si>
  <si>
    <t>Ajantasaisuus</t>
  </si>
  <si>
    <t>Luontiajankohta/ muutosajankohta/ tarkastusajankohta / viiteajankohta</t>
  </si>
  <si>
    <t>Onko tietovarannon kohdeyksiköiden tai ominaisuuksien ajankohdat saatavilla?</t>
  </si>
  <si>
    <t>Tiedot on tallennnettu tietoaineistoon/ ominaisuuksiin</t>
  </si>
  <si>
    <t>Tiedot ovat asiakkaiden saatavilla ja muutostiheys perustuu asiakastarpeisiin</t>
  </si>
  <si>
    <t>Muutostiheys perustuu koko ekosysteemin tarpeisiin</t>
  </si>
  <si>
    <t xml:space="preserve">Aineistokuvaus/ käsitteiden määritelmät / Ominaisuuksien tietokuvaukset </t>
  </si>
  <si>
    <t>Onko tietovarannon aineistokuvaus olemassa ja käsitteet määritelty?</t>
  </si>
  <si>
    <t xml:space="preserve">Laatukriteeri on otettu käyttöön </t>
  </si>
  <si>
    <t>Aineistokuvaus on olemassa ja käsitteet määritelty</t>
  </si>
  <si>
    <t>Aineistokuvausta ja käsitteitä ylläpidetään säännöllisesti ja ne ovat asiakkaiden saatavilla</t>
  </si>
  <si>
    <t>Aineistokuvauksissa ja käsitteissä on huomioitu koko ekosysteemin tarpeet ja ne ovat saatavilla</t>
  </si>
  <si>
    <t>Johdonmukaisuus</t>
  </si>
  <si>
    <t>Tieto loogisuustarkastettu</t>
  </si>
  <si>
    <t>Tekninen</t>
  </si>
  <si>
    <t>Onko käsittelysäännöt ja/tai loogisuusehdot määritelty?</t>
  </si>
  <si>
    <t>Käsittelysäännöt ja/tai loogisuusehdot on toteutettu tietovarantoon</t>
  </si>
  <si>
    <t>Sääntöjen toteutumista seurataan ja ne ovat asiakkaiden saatavilla</t>
  </si>
  <si>
    <t>Käsittelysäännöt perustuvat koko ekosysteemin tarpeisiin ja ovat saatavilla koneluettavassa muodossa</t>
  </si>
  <si>
    <t>Muutosten hallinta</t>
  </si>
  <si>
    <t>Seurataanko tiedon muutoksia?</t>
  </si>
  <si>
    <t>Seurannan tarve on tiedostettu mutta ei toteutettu</t>
  </si>
  <si>
    <t>Seuranta pääosin toteutettu</t>
  </si>
  <si>
    <t>Seuranta kattavasti toteutettu</t>
  </si>
  <si>
    <t>Seuranta kattavasti toteutettu ja muutostiedot saatavilla</t>
  </si>
  <si>
    <t>Koneluettavuus</t>
  </si>
  <si>
    <t>Tietoaineiston tietomalli</t>
  </si>
  <si>
    <t>Onko tietovarannon tietomalli kuvattu?</t>
  </si>
  <si>
    <t>Tietomalli on kuvattu mutta se ei ole saatavissa</t>
  </si>
  <si>
    <t>Tietomalli kuvattu ja saatavilla rakenteellista kuvausta tukevassa tiedostomuodossa kuten json</t>
  </si>
  <si>
    <t>Tietomalli kuvattu ja saatavilla ajantaisesti rakenteellista kuvausta tukevassa tiedostomuodossa kuten json</t>
  </si>
  <si>
    <t xml:space="preserve">Kohdeyksikön pysyvä tunniste </t>
  </si>
  <si>
    <t>Onko tietovarannon kohdeyksiköillä vähintään tietoaineistokohtainen pysyvä tunniste?</t>
  </si>
  <si>
    <t>Pysyviä tunnisteista on saatavissa mutta niiden elinkaaren hallinta on puutteellinen</t>
  </si>
  <si>
    <t>Pysyvät tunnisteet saatavissa osittain ja niiden elinkaarta hallitaan</t>
  </si>
  <si>
    <t>Pysyvät tunnisteet saatavilla ja niiden elinkaarta hallitaan</t>
  </si>
  <si>
    <t>Pysyvien tunnisteiden elinkaarta hallitaan ja ne ovat saatavissa standardoidussa muodossa</t>
  </si>
  <si>
    <t>Päivitystiheys/ määräpäivien noudattaminen/ päivityksessä muuttuneet ominaisuustiedot</t>
  </si>
  <si>
    <t>Onko tietovarannon päivitystiheys/ määräpäivät/ muuttuneet ominaisuutiedot kuvattu ja mihin se perustuu?</t>
  </si>
  <si>
    <t>Laatukriteerille on asetettu tavoitteet</t>
  </si>
  <si>
    <t>Tavoiteet ovat asiakastarpeiden mukaiset ja saatavilla</t>
  </si>
  <si>
    <t>Kaikki laatukriteerit</t>
  </si>
  <si>
    <t>Kaikki mittarit</t>
  </si>
  <si>
    <t>Onko laatutavoitteet saatavilla julkisesti?</t>
  </si>
  <si>
    <t>Osa laatutavoitteista on saatavilla</t>
  </si>
  <si>
    <t>Laatutavoitteet ovat saatavilla mutta ei koneluettavasti</t>
  </si>
  <si>
    <t>Laatutavoitteet ovat saatavilla koneluettavasti ja kansallisissa palveluissa</t>
  </si>
  <si>
    <t>Laatutavoitteet ovat kattavasti saatavilla eri palveluissa</t>
  </si>
  <si>
    <t>Arvioinnin tulosten yhteenveto ja profiili</t>
  </si>
  <si>
    <t>Tällä sivulla on esitetty automaattisesti tuotettava arvioinnin tulosten yhteenveto keskiarvoina. Tulokset on ryhmitelty yhteentoimivuuden neljän ulottuvuuden mukaan.</t>
  </si>
  <si>
    <t>Arvioitu tietovaranto:</t>
  </si>
  <si>
    <t>Vastattujen arviointikohteiden lukumäärä (maksimi 16):</t>
  </si>
  <si>
    <t xml:space="preserve">Oikeudellinen </t>
  </si>
  <si>
    <t>Keskiarvo, kaikki ulottuvuudet</t>
  </si>
  <si>
    <t>Tämä on yhteenvedon tuottamisen aputaulukko</t>
  </si>
  <si>
    <t>Ulottuvuus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</si>
</sst>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sz val="8"/>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i/>
      <sz val="12"/>
      <name val="Calibri"/>
      <family val="2"/>
      <scheme val="minor"/>
    </font>
    <font>
      <sz val="12"/>
      <color rgb="FF444444"/>
      <name val="Calibri"/>
      <family val="2"/>
    </font>
    <font>
      <sz val="12"/>
      <color theme="0" tint="-0.499984740745262"/>
      <name val="Calibri"/>
      <family val="2"/>
      <scheme val="minor"/>
    </font>
    <font>
      <b/>
      <sz val="16"/>
      <color theme="1"/>
      <name val="Calibri"/>
      <family val="2"/>
      <scheme val="minor"/>
    </font>
    <font>
      <b/>
      <sz val="14"/>
      <color theme="0"/>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
      <u/>
      <sz val="12"/>
      <color theme="10"/>
      <name val="Calibri"/>
      <family val="2"/>
      <scheme val="minor"/>
    </font>
    <font>
      <b/>
      <u/>
      <sz val="12"/>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6">
    <border>
      <left/>
      <right/>
      <top/>
      <bottom/>
      <diagonal/>
    </border>
    <border>
      <left/>
      <right style="thin">
        <color indexed="64"/>
      </right>
      <top/>
      <bottom style="thin">
        <color indexed="64"/>
      </bottom>
      <diagonal/>
    </border>
    <border>
      <left/>
      <right style="thin">
        <color indexed="64"/>
      </right>
      <top/>
      <bottom/>
      <diagonal/>
    </border>
    <border>
      <left/>
      <right/>
      <top style="thin">
        <color theme="6"/>
      </top>
      <bottom/>
      <diagonal/>
    </border>
    <border>
      <left/>
      <right style="thin">
        <color rgb="FF000000"/>
      </right>
      <top/>
      <bottom/>
      <diagonal/>
    </border>
    <border>
      <left style="thin">
        <color rgb="FF000000"/>
      </left>
      <right/>
      <top/>
      <bottom/>
      <diagonal/>
    </border>
  </borders>
  <cellStyleXfs count="2">
    <xf numFmtId="0" fontId="0" fillId="0" borderId="0"/>
    <xf numFmtId="0" fontId="5" fillId="0" borderId="0" applyNumberFormat="0" applyFill="0" applyBorder="0" applyAlignment="0" applyProtection="0"/>
  </cellStyleXfs>
  <cellXfs count="67">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vertical="center"/>
    </xf>
    <xf numFmtId="0" fontId="1" fillId="0" borderId="0" xfId="0" applyFont="1"/>
    <xf numFmtId="0" fontId="0" fillId="0" borderId="0" xfId="0" applyAlignment="1">
      <alignment vertical="center" wrapText="1"/>
    </xf>
    <xf numFmtId="0" fontId="0" fillId="0" borderId="0" xfId="0" applyAlignment="1">
      <alignment horizontal="left" vertical="top"/>
    </xf>
    <xf numFmtId="0" fontId="0" fillId="0" borderId="0" xfId="0" applyAlignment="1">
      <alignment vertical="top"/>
    </xf>
    <xf numFmtId="0" fontId="9" fillId="0" borderId="2"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2" borderId="0" xfId="0" applyFont="1" applyFill="1" applyAlignment="1">
      <alignment horizontal="center" vertical="center" wrapText="1"/>
    </xf>
    <xf numFmtId="0" fontId="9" fillId="0" borderId="0" xfId="0" applyFont="1" applyAlignment="1">
      <alignment horizontal="left" vertical="center" wrapText="1"/>
    </xf>
    <xf numFmtId="0" fontId="9" fillId="0" borderId="5" xfId="0" applyFont="1" applyBorder="1" applyAlignment="1">
      <alignment horizontal="center" vertical="center" wrapText="1"/>
    </xf>
    <xf numFmtId="0" fontId="9" fillId="0" borderId="4" xfId="0" applyFont="1" applyBorder="1" applyAlignment="1">
      <alignment horizontal="left" vertical="center" wrapText="1"/>
    </xf>
    <xf numFmtId="0" fontId="9" fillId="0" borderId="3" xfId="0" applyFont="1" applyBorder="1" applyAlignment="1">
      <alignment horizontal="center" vertical="center" wrapText="1"/>
    </xf>
    <xf numFmtId="0" fontId="14" fillId="0" borderId="0" xfId="0" applyFont="1" applyAlignment="1">
      <alignment vertical="center"/>
    </xf>
    <xf numFmtId="0" fontId="4" fillId="0" borderId="0" xfId="0" applyFont="1" applyAlignment="1">
      <alignment vertical="center" wrapText="1"/>
    </xf>
    <xf numFmtId="0" fontId="10" fillId="3" borderId="0" xfId="0" applyFont="1" applyFill="1" applyAlignment="1">
      <alignment vertical="center" wrapText="1"/>
    </xf>
    <xf numFmtId="0" fontId="9" fillId="3" borderId="0" xfId="0" applyFont="1" applyFill="1" applyAlignment="1">
      <alignment horizontal="center" vertical="center" wrapText="1"/>
    </xf>
    <xf numFmtId="0" fontId="8" fillId="3" borderId="0" xfId="0" applyFont="1" applyFill="1" applyAlignment="1">
      <alignment horizontal="center" vertical="center" wrapText="1"/>
    </xf>
    <xf numFmtId="0" fontId="12" fillId="3" borderId="0" xfId="0" applyFont="1" applyFill="1" applyAlignment="1">
      <alignment horizontal="center" vertical="center" wrapText="1"/>
    </xf>
    <xf numFmtId="0" fontId="15" fillId="0" borderId="1" xfId="0" applyFont="1" applyBorder="1" applyAlignment="1">
      <alignment horizontal="left" vertical="top" wrapText="1"/>
    </xf>
    <xf numFmtId="0" fontId="15" fillId="0" borderId="0" xfId="0" applyFont="1" applyAlignment="1">
      <alignment horizontal="center" vertical="top" wrapText="1"/>
    </xf>
    <xf numFmtId="0" fontId="15" fillId="0" borderId="0" xfId="0" applyFont="1" applyAlignment="1">
      <alignment horizontal="left" vertical="top"/>
    </xf>
    <xf numFmtId="0" fontId="16" fillId="0" borderId="0" xfId="0" applyFont="1" applyAlignment="1">
      <alignment horizontal="left" vertical="top"/>
    </xf>
    <xf numFmtId="0" fontId="9" fillId="3" borderId="0" xfId="0" applyFont="1" applyFill="1" applyAlignment="1">
      <alignment vertical="center" wrapText="1"/>
    </xf>
    <xf numFmtId="0" fontId="17" fillId="0" borderId="0" xfId="0" applyFont="1" applyAlignment="1">
      <alignment vertical="center"/>
    </xf>
    <xf numFmtId="0" fontId="3" fillId="0" borderId="0" xfId="0" applyFont="1" applyAlignment="1">
      <alignment vertical="center" wrapText="1"/>
    </xf>
    <xf numFmtId="0" fontId="8" fillId="0" borderId="0" xfId="0" applyFont="1"/>
    <xf numFmtId="0" fontId="18" fillId="0" borderId="0" xfId="0" applyFont="1" applyAlignment="1">
      <alignment vertical="center"/>
    </xf>
    <xf numFmtId="0" fontId="2" fillId="0" borderId="0" xfId="0" quotePrefix="1" applyFont="1" applyAlignment="1">
      <alignment vertical="center"/>
    </xf>
    <xf numFmtId="0" fontId="0" fillId="0" borderId="0" xfId="0" applyAlignment="1">
      <alignment horizontal="center" vertical="center"/>
    </xf>
    <xf numFmtId="0" fontId="8" fillId="0" borderId="0" xfId="0" applyFont="1" applyAlignment="1">
      <alignment horizontal="center"/>
    </xf>
    <xf numFmtId="0" fontId="0" fillId="0" borderId="0" xfId="0" applyAlignment="1">
      <alignment horizontal="center"/>
    </xf>
    <xf numFmtId="0" fontId="7" fillId="0" borderId="0" xfId="0" applyFont="1" applyAlignment="1">
      <alignment vertical="center"/>
    </xf>
    <xf numFmtId="0" fontId="8" fillId="0" borderId="0" xfId="0" applyFont="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0" fontId="8" fillId="5" borderId="0" xfId="0" applyFont="1" applyFill="1"/>
    <xf numFmtId="164" fontId="0" fillId="5" borderId="0" xfId="0" applyNumberFormat="1" applyFill="1" applyAlignment="1">
      <alignment horizontal="center"/>
    </xf>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4" borderId="0" xfId="0" applyFont="1" applyFill="1" applyAlignment="1">
      <alignment vertical="center" wrapText="1"/>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left" vertical="top"/>
    </xf>
    <xf numFmtId="0" fontId="8" fillId="0" borderId="0" xfId="0" applyFont="1" applyAlignment="1">
      <alignment wrapText="1"/>
    </xf>
    <xf numFmtId="0" fontId="10" fillId="4" borderId="0" xfId="0" applyFont="1" applyFill="1" applyAlignment="1">
      <alignment vertical="center"/>
    </xf>
    <xf numFmtId="0" fontId="9" fillId="4" borderId="0" xfId="0" applyFont="1" applyFill="1" applyAlignment="1">
      <alignment vertical="center"/>
    </xf>
    <xf numFmtId="0" fontId="7" fillId="4" borderId="0" xfId="0" applyFont="1" applyFill="1" applyAlignment="1">
      <alignment vertical="center"/>
    </xf>
    <xf numFmtId="0" fontId="9" fillId="4" borderId="0" xfId="0" applyFont="1" applyFill="1" applyAlignment="1">
      <alignment vertical="center" wrapText="1"/>
    </xf>
    <xf numFmtId="0" fontId="14" fillId="0" borderId="0" xfId="0" applyFont="1" applyAlignment="1">
      <alignment vertical="top"/>
    </xf>
    <xf numFmtId="0" fontId="18" fillId="0" borderId="0" xfId="0" applyFont="1" applyAlignment="1">
      <alignment vertical="top"/>
    </xf>
    <xf numFmtId="0" fontId="20" fillId="0" borderId="0" xfId="0" applyFont="1"/>
    <xf numFmtId="0" fontId="19" fillId="0" borderId="0" xfId="1" applyFont="1" applyAlignment="1">
      <alignment vertical="center" wrapText="1"/>
    </xf>
    <xf numFmtId="0" fontId="7" fillId="0" borderId="0" xfId="0" applyFont="1"/>
    <xf numFmtId="0" fontId="5" fillId="0" borderId="0" xfId="1"/>
    <xf numFmtId="2" fontId="0" fillId="0" borderId="0" xfId="0" applyNumberFormat="1" applyAlignment="1">
      <alignment horizontal="left"/>
    </xf>
    <xf numFmtId="2" fontId="0" fillId="0" borderId="0" xfId="0" applyNumberFormat="1" applyAlignment="1">
      <alignment horizontal="center" vertical="center"/>
    </xf>
    <xf numFmtId="0" fontId="8" fillId="0" borderId="0" xfId="0" applyFont="1" applyAlignment="1">
      <alignment horizontal="left" vertical="top" wrapText="1"/>
    </xf>
    <xf numFmtId="0" fontId="10" fillId="4" borderId="0" xfId="0" applyFont="1" applyFill="1" applyAlignment="1">
      <alignment vertical="center" wrapText="1"/>
    </xf>
    <xf numFmtId="0" fontId="1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xf>
  </cellXfs>
  <cellStyles count="2">
    <cellStyle name="Hyperlinkki" xfId="1" builtinId="8"/>
    <cellStyle name="Normaali" xfId="0" builtinId="0"/>
  </cellStyles>
  <dxfs count="31">
    <dxf>
      <numFmt numFmtId="2" formatCode="0.00"/>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auto="1"/>
        <name val="Calibri"/>
        <family val="2"/>
        <scheme val="minor"/>
      </font>
      <fill>
        <patternFill patternType="solid">
          <fgColor indexed="64"/>
          <bgColor theme="7" tint="0.79998168889431442"/>
        </patternFill>
      </fill>
      <alignment horizontal="general" vertical="center" textRotation="0" wrapText="1"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b/>
        <i val="0"/>
        <strike val="0"/>
        <outline val="0"/>
        <shadow val="0"/>
        <u val="none"/>
        <vertAlign val="baseline"/>
        <sz val="12"/>
        <color auto="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i val="0"/>
        <strike val="0"/>
        <outline val="0"/>
        <shadow val="0"/>
        <u val="none"/>
        <vertAlign val="baseline"/>
        <sz val="12"/>
        <color auto="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i val="0"/>
        <strike val="0"/>
        <outline val="0"/>
        <shadow val="0"/>
        <u val="none"/>
        <vertAlign val="baseline"/>
        <sz val="12"/>
        <color auto="1"/>
        <name val="Calibri"/>
        <family val="2"/>
        <scheme val="minor"/>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i="0" baseline="0"/>
              <a:t>Arvioinnin tulosten profiili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'Tulosten yhteenveto'!$B$7</c:f>
              <c:strCache>
                <c:ptCount val="1"/>
                <c:pt idx="0">
                  <c:v>Arvioitu taso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'Tulosten yhteenveto'!$A$8:$A$11</c:f>
              <c:strCache>
                <c:ptCount val="4"/>
                <c:pt idx="0">
                  <c:v>Oikeudellinen </c:v>
                </c:pt>
                <c:pt idx="1">
                  <c:v>Organisatorinen</c:v>
                </c:pt>
                <c:pt idx="2">
                  <c:v>Sisällöllinen</c:v>
                </c:pt>
                <c:pt idx="3">
                  <c:v>Tekninen</c:v>
                </c:pt>
              </c:strCache>
            </c:strRef>
          </c:cat>
          <c:val>
            <c:numRef>
              <c:f>'Tulosten yhteenveto'!$B$8:$B$11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753-4AA4-A6A8-471B7850C7F5}"/>
            </c:ext>
          </c:extLst>
        </c:ser>
        <c:dLbls>
          <c:showLegendKey val="0"/>
          <c:showVal val="0"/>
          <c:showCatName val="0"/>
          <c:showSerName val="0"/>
          <c:showPercent val="0"/>
          <c:showBubbleSize val="0"/>
        </c:dLbls>
        <c:axId val="1704820183"/>
        <c:axId val="1109152727"/>
      </c:radarChart>
      <c:catAx>
        <c:axId val="1704820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09152727"/>
        <c:crosses val="autoZero"/>
        <c:auto val="1"/>
        <c:lblAlgn val="ctr"/>
        <c:lblOffset val="100"/>
        <c:noMultiLvlLbl val="0"/>
      </c:catAx>
      <c:valAx>
        <c:axId val="1109152727"/>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704820183"/>
        <c:crosses val="autoZero"/>
        <c:crossBetween val="between"/>
      </c:valAx>
      <c:spPr>
        <a:noFill/>
        <a:ln>
          <a:noFill/>
        </a:ln>
        <a:effectLst/>
      </c:spPr>
    </c:plotArea>
    <c:legend>
      <c:legendPos val="t"/>
      <c:layout>
        <c:manualLayout>
          <c:xMode val="edge"/>
          <c:yMode val="edge"/>
          <c:x val="0.70055063537114393"/>
          <c:y val="0.11988499653038343"/>
          <c:w val="0.20904720020375403"/>
          <c:h val="6.81093715220461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543622</xdr:colOff>
      <xdr:row>0</xdr:row>
      <xdr:rowOff>212899</xdr:rowOff>
    </xdr:from>
    <xdr:to>
      <xdr:col>13</xdr:col>
      <xdr:colOff>272037</xdr:colOff>
      <xdr:row>15</xdr:row>
      <xdr:rowOff>124139</xdr:rowOff>
    </xdr:to>
    <xdr:graphicFrame macro="">
      <xdr:nvGraphicFramePr>
        <xdr:cNvPr id="2" name="Kaavio 8" descr="Toteutetun arvioinnin tulosten profiili ryhmiteltynä yhteentoimivuuden neljän ulottuvuuden mukaan. Ulottuvuudet ovat oikeudellinen, organisatorinen, sisällöllinen ja tekninen.">
          <a:extLst>
            <a:ext uri="{FF2B5EF4-FFF2-40B4-BE49-F238E27FC236}">
              <a16:creationId xmlns:a16="http://schemas.microsoft.com/office/drawing/2014/main" id="{3B56DFA4-58C8-B486-FC6E-B474831E4A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7A1DF0-B009-4806-ACB7-9251822B19E5}" name="Sarakekuvaukset" displayName="Sarakekuvaukset" ref="A14:B27" totalsRowShown="0" headerRowDxfId="30" dataDxfId="29">
  <autoFilter ref="A14:B27" xr:uid="{D17A1DF0-B009-4806-ACB7-9251822B19E5}">
    <filterColumn colId="0" hiddenButton="1"/>
    <filterColumn colId="1" hiddenButton="1"/>
  </autoFilter>
  <tableColumns count="2">
    <tableColumn id="1" xr3:uid="{E9527BEA-1F84-499F-A87B-01C31F1E52E3}" name="Arviointimallin sarake" dataDxfId="28"/>
    <tableColumn id="2" xr3:uid="{22F0E045-F797-4BE5-9A35-CE245F4CEBA7}" name="Kuvaus" dataDxfId="27"/>
  </tableColumns>
  <tableStyleInfo name="TableStyleLight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BB8CB95-A8FB-4EA9-84AD-C84FEB5D35B3}" name="Sanasto" displayName="Sanasto" ref="A32:B36" totalsRowShown="0" headerRowDxfId="26">
  <autoFilter ref="A32:B36" xr:uid="{EBB8CB95-A8FB-4EA9-84AD-C84FEB5D35B3}">
    <filterColumn colId="0" hiddenButton="1"/>
    <filterColumn colId="1" hiddenButton="1"/>
  </autoFilter>
  <tableColumns count="2">
    <tableColumn id="1" xr3:uid="{B9285336-00C6-48D8-B482-D1FBAAD6355A}" name="Sana" dataDxfId="25"/>
    <tableColumn id="2" xr3:uid="{7F465F70-B07D-4F5D-BC36-0960A1990514}" name="Kuvaus" dataDxfId="24"/>
  </tableColumns>
  <tableStyleInfo name="TableStyleLight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37A6EF6-208B-442C-958E-4C10A38ECB69}" name="Arviointikohde" displayName="Arviointikohde" ref="A29:B30" totalsRowShown="0" headerRowDxfId="23">
  <autoFilter ref="A29:B30" xr:uid="{B37A6EF6-208B-442C-958E-4C10A38ECB69}">
    <filterColumn colId="0" hiddenButton="1"/>
    <filterColumn colId="1" hiddenButton="1"/>
  </autoFilter>
  <tableColumns count="2">
    <tableColumn id="1" xr3:uid="{22A8FC47-E250-499A-BE33-D3C7CBDA841D}" name="Arviointikohde" dataDxfId="22"/>
    <tableColumn id="2" xr3:uid="{4E44F92F-B01B-4ED6-8EA7-7CF1B8CF9501}" name="Kuvaus" dataDxfId="2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1ED56D-448B-4D9E-B1BE-39CBA1F44576}" name="Arviointimallipohja" displayName="Arviointimallipohja" ref="A8:M24" totalsRowShown="0" headerRowDxfId="20" dataDxfId="19">
  <autoFilter ref="A8:M24" xr:uid="{041ED56D-448B-4D9E-B1BE-39CBA1F44576}"/>
  <tableColumns count="13">
    <tableColumn id="1" xr3:uid="{BE5176F0-E0C5-420A-9EFE-5DDB850833FF}" name="Laatukriteeri tai laatukriteerit, joiden käyttöönottoa arviointikohde koskee" dataDxfId="18"/>
    <tableColumn id="2" xr3:uid="{52C630DC-5821-4906-BB0D-4F22DE93B68B}" name="Arviointikohteeseen liittyviä mittareita" dataDxfId="17"/>
    <tableColumn id="3" xr3:uid="{75CAAE9D-C576-4D32-B413-2403E80A8B91}" name="Yhteentoimivuuden ulottuvuus" dataDxfId="16"/>
    <tableColumn id="4" xr3:uid="{B93BACAF-EDDB-49EE-AC01-1250539FAD15}" name="Arviointikohde kysymysmuodossa" dataDxfId="15"/>
    <tableColumn id="5" xr3:uid="{F7872B5B-01E6-4865-8FD6-474036C1413A}" name="Tavoitetaso 0: Ei ole relevantti" dataDxfId="14"/>
    <tableColumn id="6" xr3:uid="{80ABD885-B6E0-4B79-BE9D-6716A7A99815}" name="Tavoitetaso 1: Käyttöönottotarve tunnistettu" dataDxfId="13"/>
    <tableColumn id="7" xr3:uid="{0E8FA6BD-8988-4B90-99B7-2E4F091A47F4}" name="Tavoitetaso 2: Laatukriteeri on otettu käyttöön" dataDxfId="12"/>
    <tableColumn id="8" xr3:uid="{A32C35C1-B6CF-4D4C-9B42-9755706997EA}" name="Tavoitetaso 3: Laatutavoitteet on määritelty ja tehdään parannustoimia" dataDxfId="11"/>
    <tableColumn id="9" xr3:uid="{62BC0850-5BB0-4434-917D-545CCAC03DEB}" name="Tavoitetaso 4: Asiakastarpeet ohjaavat tiedon laadun kehitystä ja tehdään jatkuvaa parannusta" dataDxfId="10"/>
    <tableColumn id="10" xr3:uid="{2858D67E-5665-467B-8DA6-E1C471A70373}" name="Tavoitetaso 5: Dataekosysteemitaso, tieto ja palvelut toimivat yhdessä, dataintegraatioa on mahdollista" dataDxfId="9"/>
    <tableColumn id="11" xr3:uid="{2E5A5584-6232-451A-A145-1DD69032B370}" name="Arvioitu taso" dataDxfId="8"/>
    <tableColumn id="12" xr3:uid="{2AE21D17-4B88-49DB-8281-5BE456BBC6BB}" name="Perustelut tason valinnalle" dataDxfId="7"/>
    <tableColumn id="13" xr3:uid="{7988D627-61C6-4924-BA62-4885490B8F2C}" name="Todenteet" dataDxfId="6"/>
  </tableColumns>
  <tableStyleInfo name="TableStyleLight9"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C77D7BE-F133-479B-BBE1-A663ABF9F6A7}" name="Taulukko7" displayName="Taulukko7" ref="A2:B6" totalsRowShown="0">
  <autoFilter ref="A2:B6" xr:uid="{2C77D7BE-F133-479B-BBE1-A663ABF9F6A7}">
    <filterColumn colId="0" hiddenButton="1"/>
    <filterColumn colId="1" hiddenButton="1"/>
  </autoFilter>
  <tableColumns count="2">
    <tableColumn id="1" xr3:uid="{C0C1F0A8-D1A8-438C-B4EB-C5089DEBEDC1}" name="Taustatieto" dataDxfId="5"/>
    <tableColumn id="2" xr3:uid="{A3E1EE25-1ECE-4BE0-8E79-80C89284E2E3}" name="Vastaus" dataDxfId="4"/>
  </tableColumns>
  <tableStyleInfo name="TableStyleLight1"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919F17-A681-4B04-AB06-F08CA4DF3254}" name="Yhteenveto" displayName="Yhteenveto" ref="A7:B12" totalsRowShown="0" headerRowDxfId="3">
  <autoFilter ref="A7:B12" xr:uid="{92919F17-A681-4B04-AB06-F08CA4DF3254}">
    <filterColumn colId="0" hiddenButton="1"/>
    <filterColumn colId="1" hiddenButton="1"/>
  </autoFilter>
  <tableColumns count="2">
    <tableColumn id="1" xr3:uid="{4767DD8D-DFC7-42FE-95DA-BEF3E2BF2698}" name="Yhteentoimivuuden ulottuvuus" dataDxfId="2"/>
    <tableColumn id="2" xr3:uid="{4D294821-81FF-48F5-8BF7-CB58EC87FEB8}" name="Arvioitu taso" dataDxfId="1"/>
  </tableColumns>
  <tableStyleInfo name="TableStyleLight9"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C33B0F6-1600-464D-ADC6-612D04B2089E}" name="Aputaulukko" displayName="Aputaulukko" ref="A19:B35" totalsRowShown="0">
  <autoFilter ref="A19:B35" xr:uid="{BC33B0F6-1600-464D-ADC6-612D04B2089E}">
    <filterColumn colId="0" hiddenButton="1"/>
    <filterColumn colId="1" hiddenButton="1"/>
  </autoFilter>
  <tableColumns count="2">
    <tableColumn id="1" xr3:uid="{6E026ABD-8C18-45FF-95EB-8B75801CA2FF}" name="Ulottuvuus">
      <calculatedColumnFormula>Arviointimallipohja!C9</calculatedColumnFormula>
    </tableColumn>
    <tableColumn id="2" xr3:uid="{0BC0ED88-8656-4509-B17F-CC659FDFB21E}" name="Arvioitu taso" dataDxfId="0">
      <calculatedColumnFormula>IF(OR(Arviointimallipohja!K9="Taso 0",Arviointimallipohja!K9=""),"",_xlfn.NUMBERVALUE(MID(Arviointimallipohja!K9,6,1)))</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at.fi/org/tiedon-laatukehikko/index.html"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39D4-4A2C-41F5-B3A7-2F503617009E}">
  <dimension ref="A1:B12"/>
  <sheetViews>
    <sheetView zoomScale="145" zoomScaleNormal="145" workbookViewId="0"/>
  </sheetViews>
  <sheetFormatPr defaultRowHeight="15"/>
  <cols>
    <col min="1" max="1" width="74.5703125" customWidth="1"/>
    <col min="2" max="2" width="50.5703125" customWidth="1"/>
  </cols>
  <sheetData>
    <row r="1" spans="1:2" s="3" customFormat="1" ht="34.5" customHeight="1">
      <c r="A1" s="30" t="s">
        <v>0</v>
      </c>
      <c r="B1" s="35"/>
    </row>
    <row r="2" spans="1:2" ht="53.25" customHeight="1">
      <c r="A2" s="43" t="s">
        <v>1</v>
      </c>
      <c r="B2" s="42"/>
    </row>
    <row r="3" spans="1:2" ht="43.5" customHeight="1">
      <c r="A3" s="56" t="s">
        <v>2</v>
      </c>
      <c r="B3" s="29"/>
    </row>
    <row r="4" spans="1:2" ht="33" customHeight="1">
      <c r="A4" s="55" t="s">
        <v>3</v>
      </c>
      <c r="B4" s="29"/>
    </row>
    <row r="5" spans="1:2" ht="17.25" customHeight="1">
      <c r="A5" s="58" t="s">
        <v>4</v>
      </c>
      <c r="B5" s="29"/>
    </row>
    <row r="6" spans="1:2" ht="17.25" customHeight="1">
      <c r="A6" s="58" t="s">
        <v>5</v>
      </c>
      <c r="B6" s="48"/>
    </row>
    <row r="7" spans="1:2" ht="17.25" customHeight="1">
      <c r="A7" s="58" t="s">
        <v>6</v>
      </c>
      <c r="B7" s="48"/>
    </row>
    <row r="8" spans="1:2" ht="15.75">
      <c r="A8" s="29"/>
      <c r="B8" s="29"/>
    </row>
    <row r="9" spans="1:2" ht="15.75">
      <c r="A9" s="29"/>
      <c r="B9" s="29"/>
    </row>
    <row r="10" spans="1:2" ht="15.75">
      <c r="A10" s="29"/>
      <c r="B10" s="29"/>
    </row>
    <row r="11" spans="1:2" ht="15.75">
      <c r="A11" s="29"/>
      <c r="B11" s="29"/>
    </row>
    <row r="12" spans="1:2" ht="15.75">
      <c r="A12" s="29"/>
      <c r="B12" s="29"/>
    </row>
  </sheetData>
  <hyperlinks>
    <hyperlink ref="A3" r:id="rId1" display="Tarkempaa tietoa tiedon laatukriteereistä Tilastokeskuksen verkkosivuilta: Tiedon laatukehikko" xr:uid="{53E59DAF-F357-4FDD-B41A-AAFF1BDB2ADA}"/>
    <hyperlink ref="A5" location="Ohjeistus!A1" display="Ohjeistus" xr:uid="{730222DD-29D9-4DE4-BCA5-AEF4E5342A94}"/>
    <hyperlink ref="A6" location="Arviointimalli!A1" display="Arviointimallipohja" xr:uid="{8E1D3594-0EDF-4E0D-8A69-E6651D66B101}"/>
    <hyperlink ref="A7" location="'Tulosten yhteenveto'!A1" display="Tulosten yhteenveto" xr:uid="{A65BE058-DD1A-466F-B337-F8FC71FEDB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D0E9-96A9-44ED-A128-278075551A4B}">
  <dimension ref="A1:B60"/>
  <sheetViews>
    <sheetView topLeftCell="A25" zoomScale="145" zoomScaleNormal="145" workbookViewId="0">
      <selection activeCell="A31" sqref="A31:B31"/>
    </sheetView>
  </sheetViews>
  <sheetFormatPr defaultRowHeight="15"/>
  <cols>
    <col min="1" max="1" width="35.28515625" customWidth="1"/>
    <col min="2" max="2" width="51.5703125" customWidth="1"/>
  </cols>
  <sheetData>
    <row r="1" spans="1:2" ht="39" customHeight="1">
      <c r="A1" s="63" t="s">
        <v>7</v>
      </c>
      <c r="B1" s="63"/>
    </row>
    <row r="2" spans="1:2" ht="76.5" customHeight="1">
      <c r="A2" s="64" t="s">
        <v>8</v>
      </c>
      <c r="B2" s="64"/>
    </row>
    <row r="3" spans="1:2" ht="66.75" customHeight="1">
      <c r="A3" s="64" t="s">
        <v>9</v>
      </c>
      <c r="B3" s="64"/>
    </row>
    <row r="4" spans="1:2" ht="31.5" customHeight="1">
      <c r="A4" s="51" t="s">
        <v>10</v>
      </c>
      <c r="B4" s="44"/>
    </row>
    <row r="5" spans="1:2" ht="41.25" customHeight="1">
      <c r="A5" s="64" t="s">
        <v>11</v>
      </c>
      <c r="B5" s="64"/>
    </row>
    <row r="6" spans="1:2" ht="72" customHeight="1">
      <c r="A6" s="64" t="s">
        <v>12</v>
      </c>
      <c r="B6" s="64"/>
    </row>
    <row r="7" spans="1:2" ht="40.5" customHeight="1">
      <c r="A7" s="64" t="s">
        <v>13</v>
      </c>
      <c r="B7" s="64"/>
    </row>
    <row r="8" spans="1:2" ht="39.75" customHeight="1">
      <c r="A8" s="64" t="s">
        <v>14</v>
      </c>
      <c r="B8" s="64"/>
    </row>
    <row r="9" spans="1:2" ht="54.75" customHeight="1">
      <c r="A9" s="64" t="s">
        <v>15</v>
      </c>
      <c r="B9" s="64"/>
    </row>
    <row r="10" spans="1:2" ht="39.75" customHeight="1">
      <c r="A10" s="64" t="s">
        <v>16</v>
      </c>
      <c r="B10" s="64"/>
    </row>
    <row r="11" spans="1:2" ht="54.75" customHeight="1">
      <c r="A11" s="64" t="s">
        <v>17</v>
      </c>
      <c r="B11" s="64"/>
    </row>
    <row r="12" spans="1:2" ht="54" customHeight="1">
      <c r="A12" s="64" t="s">
        <v>18</v>
      </c>
      <c r="B12" s="64"/>
    </row>
    <row r="13" spans="1:2" ht="36" customHeight="1">
      <c r="A13" s="65" t="s">
        <v>19</v>
      </c>
      <c r="B13" s="65"/>
    </row>
    <row r="14" spans="1:2" s="3" customFormat="1" ht="30.75" customHeight="1">
      <c r="A14" s="49" t="s">
        <v>20</v>
      </c>
      <c r="B14" s="50" t="s">
        <v>21</v>
      </c>
    </row>
    <row r="15" spans="1:2" s="7" customFormat="1" ht="18" customHeight="1">
      <c r="A15" s="46" t="s">
        <v>22</v>
      </c>
      <c r="B15" s="45" t="s">
        <v>23</v>
      </c>
    </row>
    <row r="16" spans="1:2" s="7" customFormat="1" ht="33.75" customHeight="1">
      <c r="A16" s="46" t="s">
        <v>24</v>
      </c>
      <c r="B16" s="46" t="s">
        <v>25</v>
      </c>
    </row>
    <row r="17" spans="1:2" s="7" customFormat="1" ht="82.5" customHeight="1">
      <c r="A17" s="46" t="s">
        <v>26</v>
      </c>
      <c r="B17" s="46" t="s">
        <v>27</v>
      </c>
    </row>
    <row r="18" spans="1:2" s="7" customFormat="1" ht="51.75" customHeight="1">
      <c r="A18" s="46" t="s">
        <v>28</v>
      </c>
      <c r="B18" s="46" t="s">
        <v>29</v>
      </c>
    </row>
    <row r="19" spans="1:2" s="7" customFormat="1" ht="39.75" customHeight="1">
      <c r="A19" s="46" t="s">
        <v>30</v>
      </c>
      <c r="B19" s="46" t="s">
        <v>31</v>
      </c>
    </row>
    <row r="20" spans="1:2" s="7" customFormat="1" ht="35.25" customHeight="1">
      <c r="A20" s="46" t="s">
        <v>32</v>
      </c>
      <c r="B20" s="46" t="s">
        <v>33</v>
      </c>
    </row>
    <row r="21" spans="1:2" s="7" customFormat="1" ht="65.25" customHeight="1">
      <c r="A21" s="46" t="s">
        <v>34</v>
      </c>
      <c r="B21" s="46" t="s">
        <v>35</v>
      </c>
    </row>
    <row r="22" spans="1:2" s="7" customFormat="1" ht="51.75" customHeight="1">
      <c r="A22" s="46" t="s">
        <v>36</v>
      </c>
      <c r="B22" s="46" t="s">
        <v>37</v>
      </c>
    </row>
    <row r="23" spans="1:2" s="7" customFormat="1" ht="81.75" customHeight="1">
      <c r="A23" s="46" t="s">
        <v>38</v>
      </c>
      <c r="B23" s="46" t="s">
        <v>39</v>
      </c>
    </row>
    <row r="24" spans="1:2" s="7" customFormat="1" ht="254.25" customHeight="1">
      <c r="A24" s="46" t="s">
        <v>40</v>
      </c>
      <c r="B24" s="46" t="s">
        <v>41</v>
      </c>
    </row>
    <row r="25" spans="1:2" s="7" customFormat="1" ht="18.75" customHeight="1">
      <c r="A25" s="46" t="s">
        <v>42</v>
      </c>
      <c r="B25" s="46" t="s">
        <v>43</v>
      </c>
    </row>
    <row r="26" spans="1:2" s="7" customFormat="1" ht="66.75" customHeight="1">
      <c r="A26" s="46" t="s">
        <v>44</v>
      </c>
      <c r="B26" s="46" t="s">
        <v>45</v>
      </c>
    </row>
    <row r="27" spans="1:2" s="7" customFormat="1" ht="34.5" customHeight="1">
      <c r="A27" s="46" t="s">
        <v>46</v>
      </c>
      <c r="B27" s="46" t="s">
        <v>47</v>
      </c>
    </row>
    <row r="28" spans="1:2" ht="39.75" customHeight="1">
      <c r="A28" s="65" t="s">
        <v>48</v>
      </c>
      <c r="B28" s="65"/>
    </row>
    <row r="29" spans="1:2" ht="28.5" customHeight="1">
      <c r="A29" s="49" t="s">
        <v>49</v>
      </c>
      <c r="B29" s="62" t="s">
        <v>21</v>
      </c>
    </row>
    <row r="30" spans="1:2" ht="117" customHeight="1">
      <c r="A30" s="47" t="s">
        <v>50</v>
      </c>
      <c r="B30" s="46" t="s">
        <v>51</v>
      </c>
    </row>
    <row r="31" spans="1:2" ht="29.25" customHeight="1">
      <c r="A31" s="66" t="s">
        <v>52</v>
      </c>
      <c r="B31" s="66"/>
    </row>
    <row r="32" spans="1:2" ht="29.25" customHeight="1">
      <c r="A32" s="49" t="s">
        <v>53</v>
      </c>
      <c r="B32" s="52" t="s">
        <v>21</v>
      </c>
    </row>
    <row r="33" spans="1:2" ht="98.25" customHeight="1">
      <c r="A33" s="47" t="s">
        <v>54</v>
      </c>
      <c r="B33" s="43" t="s">
        <v>55</v>
      </c>
    </row>
    <row r="34" spans="1:2" ht="100.5" customHeight="1">
      <c r="A34" s="47" t="s">
        <v>56</v>
      </c>
      <c r="B34" s="43" t="s">
        <v>57</v>
      </c>
    </row>
    <row r="35" spans="1:2" ht="53.25" customHeight="1">
      <c r="A35" s="47" t="s">
        <v>58</v>
      </c>
      <c r="B35" s="43" t="s">
        <v>59</v>
      </c>
    </row>
    <row r="36" spans="1:2" ht="52.5" customHeight="1">
      <c r="A36" s="47" t="s">
        <v>60</v>
      </c>
      <c r="B36" s="43" t="s">
        <v>61</v>
      </c>
    </row>
    <row r="37" spans="1:2">
      <c r="A37" s="6"/>
      <c r="B37" s="5"/>
    </row>
    <row r="38" spans="1:2">
      <c r="A38" s="7"/>
      <c r="B38" s="3"/>
    </row>
    <row r="39" spans="1:2">
      <c r="A39" s="7"/>
      <c r="B39" s="3"/>
    </row>
    <row r="40" spans="1:2">
      <c r="A40" s="7"/>
      <c r="B40" s="3"/>
    </row>
    <row r="41" spans="1:2">
      <c r="A41" s="7"/>
      <c r="B41" s="3"/>
    </row>
    <row r="42" spans="1:2">
      <c r="A42" s="3"/>
      <c r="B42" s="3"/>
    </row>
    <row r="43" spans="1:2">
      <c r="A43" s="3"/>
      <c r="B43" s="3"/>
    </row>
    <row r="44" spans="1:2">
      <c r="A44" s="3"/>
      <c r="B44" s="3"/>
    </row>
    <row r="45" spans="1:2">
      <c r="A45" s="3"/>
      <c r="B45" s="3"/>
    </row>
    <row r="46" spans="1:2">
      <c r="A46" s="3"/>
      <c r="B46" s="3"/>
    </row>
    <row r="47" spans="1:2">
      <c r="A47" s="3"/>
      <c r="B47" s="3"/>
    </row>
    <row r="48" spans="1:2">
      <c r="A48" s="3"/>
      <c r="B48" s="3"/>
    </row>
    <row r="49" spans="1:2">
      <c r="A49" s="3"/>
      <c r="B49" s="3"/>
    </row>
    <row r="50" spans="1:2">
      <c r="A50" s="3"/>
      <c r="B50" s="3"/>
    </row>
    <row r="51" spans="1:2">
      <c r="A51" s="3"/>
      <c r="B51" s="3"/>
    </row>
    <row r="52" spans="1:2">
      <c r="A52" s="3"/>
      <c r="B52" s="3"/>
    </row>
    <row r="53" spans="1:2">
      <c r="A53" s="3"/>
      <c r="B53" s="3"/>
    </row>
    <row r="54" spans="1:2">
      <c r="A54" s="3"/>
      <c r="B54" s="3"/>
    </row>
    <row r="55" spans="1:2">
      <c r="A55" s="3"/>
      <c r="B55" s="3"/>
    </row>
    <row r="56" spans="1:2">
      <c r="A56" s="3"/>
      <c r="B56" s="3"/>
    </row>
    <row r="57" spans="1:2">
      <c r="A57" s="3"/>
      <c r="B57" s="3"/>
    </row>
    <row r="58" spans="1:2">
      <c r="A58" s="3"/>
      <c r="B58" s="3"/>
    </row>
    <row r="59" spans="1:2">
      <c r="A59" s="3"/>
      <c r="B59" s="3"/>
    </row>
    <row r="60" spans="1:2">
      <c r="A60" s="3"/>
      <c r="B60" s="3"/>
    </row>
  </sheetData>
  <mergeCells count="14">
    <mergeCell ref="A28:B28"/>
    <mergeCell ref="A31:B31"/>
    <mergeCell ref="A7:B7"/>
    <mergeCell ref="A8:B8"/>
    <mergeCell ref="A9:B9"/>
    <mergeCell ref="A10:B10"/>
    <mergeCell ref="A11:B11"/>
    <mergeCell ref="A13:B13"/>
    <mergeCell ref="A12:B12"/>
    <mergeCell ref="A1:B1"/>
    <mergeCell ref="A2:B2"/>
    <mergeCell ref="A3:B3"/>
    <mergeCell ref="A5:B5"/>
    <mergeCell ref="A6:B6"/>
  </mergeCells>
  <pageMargins left="0.70866141732283472" right="0.70866141732283472" top="0.74803149606299213" bottom="0.74803149606299213" header="0.31496062992125984" footer="0.31496062992125984"/>
  <pageSetup paperSize="9" orientation="portrait" verticalDpi="0"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4A18-7D7C-4F8C-BCD8-F5D8D13893AD}">
  <dimension ref="A1:M24"/>
  <sheetViews>
    <sheetView zoomScale="130" zoomScaleNormal="130" workbookViewId="0">
      <pane ySplit="8" topLeftCell="A9" activePane="bottomLeft" state="frozen"/>
      <selection pane="bottomLeft"/>
    </sheetView>
  </sheetViews>
  <sheetFormatPr defaultRowHeight="15"/>
  <cols>
    <col min="1" max="1" width="35.85546875" style="3" customWidth="1"/>
    <col min="2" max="2" width="38.5703125" style="1" customWidth="1"/>
    <col min="3" max="3" width="32" style="1" customWidth="1"/>
    <col min="4" max="4" width="30.5703125" style="2" customWidth="1"/>
    <col min="5" max="10" width="43.42578125" style="2" customWidth="1"/>
    <col min="11" max="11" width="14.7109375" style="2" customWidth="1"/>
    <col min="12" max="13" width="39.85546875" style="3" customWidth="1"/>
  </cols>
  <sheetData>
    <row r="1" spans="1:13" ht="32.25" customHeight="1">
      <c r="A1" s="53" t="s">
        <v>62</v>
      </c>
      <c r="B1" s="16"/>
      <c r="C1" s="16"/>
      <c r="D1" s="1"/>
      <c r="E1" s="1"/>
      <c r="F1" s="1"/>
      <c r="I1" s="17"/>
      <c r="J1" s="17"/>
      <c r="K1" s="17"/>
      <c r="L1" s="17"/>
      <c r="M1" s="17"/>
    </row>
    <row r="2" spans="1:13" ht="21">
      <c r="A2" s="18" t="s">
        <v>63</v>
      </c>
      <c r="B2" s="26" t="s">
        <v>64</v>
      </c>
      <c r="C2" s="27"/>
      <c r="D2" s="1"/>
      <c r="E2" s="1"/>
      <c r="F2" s="1"/>
      <c r="I2" s="28"/>
      <c r="J2" s="28"/>
      <c r="K2" s="28"/>
      <c r="L2" s="28"/>
      <c r="M2" s="28"/>
    </row>
    <row r="3" spans="1:13" ht="21">
      <c r="A3" s="18" t="s">
        <v>65</v>
      </c>
      <c r="B3" s="26"/>
      <c r="C3" s="27"/>
      <c r="D3" s="1"/>
      <c r="E3" s="1"/>
      <c r="F3" s="1"/>
      <c r="I3" s="28"/>
      <c r="J3" s="28"/>
      <c r="K3" s="28"/>
      <c r="L3" s="28"/>
      <c r="M3" s="28"/>
    </row>
    <row r="4" spans="1:13" ht="21">
      <c r="A4" s="18" t="s">
        <v>66</v>
      </c>
      <c r="B4" s="26"/>
      <c r="C4" s="27"/>
      <c r="D4" s="1"/>
      <c r="E4" s="1"/>
      <c r="F4" s="1"/>
      <c r="I4" s="28"/>
      <c r="J4" s="28"/>
      <c r="K4" s="28"/>
      <c r="L4" s="28"/>
      <c r="M4" s="28"/>
    </row>
    <row r="5" spans="1:13" ht="21">
      <c r="A5" s="18" t="s">
        <v>67</v>
      </c>
      <c r="B5" s="26"/>
      <c r="C5" s="27"/>
      <c r="D5" s="1"/>
      <c r="E5" s="1"/>
      <c r="F5" s="1"/>
      <c r="I5" s="28"/>
      <c r="J5" s="28"/>
      <c r="K5" s="28"/>
      <c r="L5" s="28"/>
      <c r="M5" s="28"/>
    </row>
    <row r="6" spans="1:13" ht="21">
      <c r="A6" s="18" t="s">
        <v>68</v>
      </c>
      <c r="B6" s="26"/>
      <c r="C6" s="27"/>
      <c r="D6" s="1"/>
      <c r="E6" s="1"/>
      <c r="F6" s="1"/>
      <c r="I6" s="28"/>
      <c r="J6" s="28"/>
      <c r="K6" s="28"/>
      <c r="L6" s="28"/>
      <c r="M6" s="28"/>
    </row>
    <row r="7" spans="1:13" ht="16.5" customHeight="1">
      <c r="A7"/>
      <c r="B7"/>
      <c r="E7" s="28"/>
      <c r="F7" s="1"/>
      <c r="I7" s="28"/>
      <c r="J7" s="28"/>
      <c r="K7" s="28"/>
      <c r="L7" s="28"/>
      <c r="M7" s="28"/>
    </row>
    <row r="8" spans="1:13" s="25" customFormat="1" ht="69.75" customHeight="1">
      <c r="A8" s="22" t="s">
        <v>69</v>
      </c>
      <c r="B8" s="23" t="s">
        <v>24</v>
      </c>
      <c r="C8" s="23" t="s">
        <v>26</v>
      </c>
      <c r="D8" s="23" t="s">
        <v>70</v>
      </c>
      <c r="E8" s="23" t="s">
        <v>71</v>
      </c>
      <c r="F8" s="23" t="s">
        <v>72</v>
      </c>
      <c r="G8" s="23" t="s">
        <v>73</v>
      </c>
      <c r="H8" s="23" t="s">
        <v>74</v>
      </c>
      <c r="I8" s="23" t="s">
        <v>75</v>
      </c>
      <c r="J8" s="23" t="s">
        <v>76</v>
      </c>
      <c r="K8" s="23" t="s">
        <v>77</v>
      </c>
      <c r="L8" s="24" t="s">
        <v>44</v>
      </c>
      <c r="M8" s="24" t="s">
        <v>46</v>
      </c>
    </row>
    <row r="9" spans="1:13" ht="63">
      <c r="A9" s="8" t="s">
        <v>78</v>
      </c>
      <c r="B9" s="9" t="s">
        <v>79</v>
      </c>
      <c r="C9" s="10" t="s">
        <v>80</v>
      </c>
      <c r="D9" s="11" t="s">
        <v>81</v>
      </c>
      <c r="E9" s="9" t="s">
        <v>82</v>
      </c>
      <c r="F9" s="9" t="s">
        <v>83</v>
      </c>
      <c r="G9" s="9" t="s">
        <v>84</v>
      </c>
      <c r="H9" s="9" t="s">
        <v>85</v>
      </c>
      <c r="I9" s="9" t="s">
        <v>86</v>
      </c>
      <c r="J9" s="9" t="s">
        <v>87</v>
      </c>
      <c r="K9" s="19"/>
      <c r="L9" s="20"/>
      <c r="M9" s="20"/>
    </row>
    <row r="10" spans="1:13" ht="63">
      <c r="A10" s="8" t="s">
        <v>50</v>
      </c>
      <c r="B10" s="9" t="s">
        <v>88</v>
      </c>
      <c r="C10" s="10" t="s">
        <v>80</v>
      </c>
      <c r="D10" s="11" t="s">
        <v>89</v>
      </c>
      <c r="E10" s="9" t="s">
        <v>82</v>
      </c>
      <c r="F10" s="9" t="s">
        <v>83</v>
      </c>
      <c r="G10" s="9" t="s">
        <v>84</v>
      </c>
      <c r="H10" s="9" t="s">
        <v>90</v>
      </c>
      <c r="I10" s="9" t="s">
        <v>91</v>
      </c>
      <c r="J10" s="9" t="s">
        <v>92</v>
      </c>
      <c r="K10" s="19"/>
      <c r="L10" s="20"/>
      <c r="M10" s="20"/>
    </row>
    <row r="11" spans="1:13" ht="47.25">
      <c r="A11" s="12" t="s">
        <v>93</v>
      </c>
      <c r="B11" s="13" t="s">
        <v>94</v>
      </c>
      <c r="C11" s="10" t="s">
        <v>95</v>
      </c>
      <c r="D11" s="11" t="s">
        <v>96</v>
      </c>
      <c r="E11" s="9" t="s">
        <v>82</v>
      </c>
      <c r="F11" s="9" t="s">
        <v>83</v>
      </c>
      <c r="G11" s="9" t="s">
        <v>84</v>
      </c>
      <c r="H11" s="9" t="s">
        <v>97</v>
      </c>
      <c r="I11" s="9" t="s">
        <v>98</v>
      </c>
      <c r="J11" s="9" t="s">
        <v>99</v>
      </c>
      <c r="K11" s="19"/>
      <c r="L11" s="20"/>
      <c r="M11" s="20"/>
    </row>
    <row r="12" spans="1:13" ht="47.25">
      <c r="A12" s="12" t="s">
        <v>100</v>
      </c>
      <c r="B12" s="13" t="s">
        <v>101</v>
      </c>
      <c r="C12" s="10" t="s">
        <v>95</v>
      </c>
      <c r="D12" s="11" t="s">
        <v>102</v>
      </c>
      <c r="E12" s="9" t="s">
        <v>82</v>
      </c>
      <c r="F12" s="9" t="s">
        <v>83</v>
      </c>
      <c r="G12" s="9" t="s">
        <v>84</v>
      </c>
      <c r="H12" s="9" t="s">
        <v>103</v>
      </c>
      <c r="I12" s="9" t="s">
        <v>104</v>
      </c>
      <c r="J12" s="9" t="s">
        <v>105</v>
      </c>
      <c r="K12" s="19"/>
      <c r="L12" s="20"/>
      <c r="M12" s="20"/>
    </row>
    <row r="13" spans="1:13" s="4" customFormat="1" ht="47.25">
      <c r="A13" s="8" t="s">
        <v>106</v>
      </c>
      <c r="B13" s="9" t="s">
        <v>107</v>
      </c>
      <c r="C13" s="10" t="s">
        <v>95</v>
      </c>
      <c r="D13" s="11" t="s">
        <v>108</v>
      </c>
      <c r="E13" s="9" t="s">
        <v>82</v>
      </c>
      <c r="F13" s="9" t="s">
        <v>109</v>
      </c>
      <c r="G13" s="9" t="s">
        <v>110</v>
      </c>
      <c r="H13" s="9" t="s">
        <v>111</v>
      </c>
      <c r="I13" s="9" t="s">
        <v>112</v>
      </c>
      <c r="J13" s="9" t="s">
        <v>113</v>
      </c>
      <c r="K13" s="19"/>
      <c r="L13" s="20"/>
      <c r="M13" s="20"/>
    </row>
    <row r="14" spans="1:13" ht="31.5">
      <c r="A14" s="8" t="s">
        <v>114</v>
      </c>
      <c r="B14" s="9" t="s">
        <v>115</v>
      </c>
      <c r="C14" s="10" t="s">
        <v>116</v>
      </c>
      <c r="D14" s="11" t="s">
        <v>117</v>
      </c>
      <c r="E14" s="9" t="s">
        <v>82</v>
      </c>
      <c r="F14" s="9" t="s">
        <v>83</v>
      </c>
      <c r="G14" s="9" t="s">
        <v>84</v>
      </c>
      <c r="H14" s="9" t="s">
        <v>118</v>
      </c>
      <c r="I14" s="9" t="s">
        <v>119</v>
      </c>
      <c r="J14" s="9" t="s">
        <v>120</v>
      </c>
      <c r="K14" s="19"/>
      <c r="L14" s="21"/>
      <c r="M14" s="21"/>
    </row>
    <row r="15" spans="1:13" ht="31.5">
      <c r="A15" s="8" t="s">
        <v>114</v>
      </c>
      <c r="B15" s="9" t="s">
        <v>121</v>
      </c>
      <c r="C15" s="10" t="s">
        <v>116</v>
      </c>
      <c r="D15" s="11" t="s">
        <v>122</v>
      </c>
      <c r="E15" s="9" t="s">
        <v>82</v>
      </c>
      <c r="F15" s="9" t="s">
        <v>83</v>
      </c>
      <c r="G15" s="9" t="s">
        <v>84</v>
      </c>
      <c r="H15" s="9" t="s">
        <v>123</v>
      </c>
      <c r="I15" s="9" t="s">
        <v>119</v>
      </c>
      <c r="J15" s="9" t="s">
        <v>120</v>
      </c>
      <c r="K15" s="19"/>
      <c r="L15" s="20"/>
      <c r="M15" s="20"/>
    </row>
    <row r="16" spans="1:13" s="4" customFormat="1" ht="47.25">
      <c r="A16" s="14" t="s">
        <v>114</v>
      </c>
      <c r="B16" s="9" t="s">
        <v>124</v>
      </c>
      <c r="C16" s="10" t="s">
        <v>116</v>
      </c>
      <c r="D16" s="11" t="s">
        <v>125</v>
      </c>
      <c r="E16" s="9" t="s">
        <v>82</v>
      </c>
      <c r="F16" s="9" t="s">
        <v>83</v>
      </c>
      <c r="G16" s="9" t="s">
        <v>84</v>
      </c>
      <c r="H16" s="9" t="s">
        <v>126</v>
      </c>
      <c r="I16" s="9" t="s">
        <v>127</v>
      </c>
      <c r="J16" s="9" t="s">
        <v>128</v>
      </c>
      <c r="K16" s="19"/>
      <c r="L16" s="20"/>
      <c r="M16" s="20"/>
    </row>
    <row r="17" spans="1:13" ht="63">
      <c r="A17" s="14" t="s">
        <v>129</v>
      </c>
      <c r="B17" s="9" t="s">
        <v>130</v>
      </c>
      <c r="C17" s="10" t="s">
        <v>116</v>
      </c>
      <c r="D17" s="11" t="s">
        <v>131</v>
      </c>
      <c r="E17" s="9" t="s">
        <v>82</v>
      </c>
      <c r="F17" s="9" t="s">
        <v>83</v>
      </c>
      <c r="G17" s="9" t="s">
        <v>84</v>
      </c>
      <c r="H17" s="9" t="s">
        <v>132</v>
      </c>
      <c r="I17" s="9" t="s">
        <v>133</v>
      </c>
      <c r="J17" s="9" t="s">
        <v>134</v>
      </c>
      <c r="K17" s="19"/>
      <c r="L17" s="20"/>
      <c r="M17" s="20"/>
    </row>
    <row r="18" spans="1:13" ht="47.25">
      <c r="A18" s="12" t="s">
        <v>100</v>
      </c>
      <c r="B18" s="13" t="s">
        <v>135</v>
      </c>
      <c r="C18" s="10" t="s">
        <v>116</v>
      </c>
      <c r="D18" s="11" t="s">
        <v>136</v>
      </c>
      <c r="E18" s="9" t="s">
        <v>82</v>
      </c>
      <c r="F18" s="9" t="s">
        <v>83</v>
      </c>
      <c r="G18" s="9" t="s">
        <v>137</v>
      </c>
      <c r="H18" s="9" t="s">
        <v>138</v>
      </c>
      <c r="I18" s="9" t="s">
        <v>139</v>
      </c>
      <c r="J18" s="9" t="s">
        <v>140</v>
      </c>
      <c r="K18" s="19"/>
      <c r="L18" s="20"/>
      <c r="M18" s="20"/>
    </row>
    <row r="19" spans="1:13" ht="47.25">
      <c r="A19" s="8" t="s">
        <v>141</v>
      </c>
      <c r="B19" s="9" t="s">
        <v>142</v>
      </c>
      <c r="C19" s="10" t="s">
        <v>143</v>
      </c>
      <c r="D19" s="11" t="s">
        <v>144</v>
      </c>
      <c r="E19" s="9" t="s">
        <v>82</v>
      </c>
      <c r="F19" s="9" t="s">
        <v>83</v>
      </c>
      <c r="G19" s="9" t="s">
        <v>84</v>
      </c>
      <c r="H19" s="9" t="s">
        <v>145</v>
      </c>
      <c r="I19" s="9" t="s">
        <v>146</v>
      </c>
      <c r="J19" s="9" t="s">
        <v>147</v>
      </c>
      <c r="K19" s="19"/>
      <c r="L19" s="20"/>
      <c r="M19" s="20"/>
    </row>
    <row r="20" spans="1:13" s="4" customFormat="1" ht="31.5">
      <c r="A20" s="12" t="s">
        <v>93</v>
      </c>
      <c r="B20" s="13" t="s">
        <v>148</v>
      </c>
      <c r="C20" s="10" t="s">
        <v>143</v>
      </c>
      <c r="D20" s="11" t="s">
        <v>149</v>
      </c>
      <c r="E20" s="9" t="s">
        <v>82</v>
      </c>
      <c r="F20" s="9" t="s">
        <v>83</v>
      </c>
      <c r="G20" s="9" t="s">
        <v>150</v>
      </c>
      <c r="H20" s="9" t="s">
        <v>151</v>
      </c>
      <c r="I20" s="9" t="s">
        <v>152</v>
      </c>
      <c r="J20" s="9" t="s">
        <v>153</v>
      </c>
      <c r="K20" s="19"/>
      <c r="L20" s="19"/>
      <c r="M20" s="19"/>
    </row>
    <row r="21" spans="1:13" ht="47.25">
      <c r="A21" s="8" t="s">
        <v>154</v>
      </c>
      <c r="B21" s="9" t="s">
        <v>155</v>
      </c>
      <c r="C21" s="10" t="s">
        <v>143</v>
      </c>
      <c r="D21" s="11" t="s">
        <v>156</v>
      </c>
      <c r="E21" s="9" t="s">
        <v>82</v>
      </c>
      <c r="F21" s="9" t="s">
        <v>83</v>
      </c>
      <c r="G21" s="9" t="s">
        <v>84</v>
      </c>
      <c r="H21" s="9" t="s">
        <v>157</v>
      </c>
      <c r="I21" s="9" t="s">
        <v>158</v>
      </c>
      <c r="J21" s="9" t="s">
        <v>159</v>
      </c>
      <c r="K21" s="19"/>
      <c r="L21" s="20"/>
      <c r="M21" s="20"/>
    </row>
    <row r="22" spans="1:13" s="4" customFormat="1" ht="63">
      <c r="A22" s="8" t="s">
        <v>154</v>
      </c>
      <c r="B22" s="9" t="s">
        <v>160</v>
      </c>
      <c r="C22" s="10" t="s">
        <v>143</v>
      </c>
      <c r="D22" s="11" t="s">
        <v>161</v>
      </c>
      <c r="E22" s="9" t="s">
        <v>82</v>
      </c>
      <c r="F22" s="9" t="s">
        <v>83</v>
      </c>
      <c r="G22" s="9" t="s">
        <v>162</v>
      </c>
      <c r="H22" s="9" t="s">
        <v>163</v>
      </c>
      <c r="I22" s="9" t="s">
        <v>164</v>
      </c>
      <c r="J22" s="9" t="s">
        <v>165</v>
      </c>
      <c r="K22" s="19"/>
      <c r="L22" s="20"/>
      <c r="M22" s="20"/>
    </row>
    <row r="23" spans="1:13" ht="63">
      <c r="A23" s="8" t="s">
        <v>129</v>
      </c>
      <c r="B23" s="15" t="s">
        <v>166</v>
      </c>
      <c r="C23" s="10" t="s">
        <v>143</v>
      </c>
      <c r="D23" s="11" t="s">
        <v>167</v>
      </c>
      <c r="E23" s="9" t="s">
        <v>82</v>
      </c>
      <c r="F23" s="9" t="s">
        <v>83</v>
      </c>
      <c r="G23" s="9" t="s">
        <v>84</v>
      </c>
      <c r="H23" s="9" t="s">
        <v>168</v>
      </c>
      <c r="I23" s="9" t="s">
        <v>169</v>
      </c>
      <c r="J23" s="9" t="s">
        <v>120</v>
      </c>
      <c r="K23" s="19"/>
      <c r="L23" s="20"/>
      <c r="M23" s="20"/>
    </row>
    <row r="24" spans="1:13" s="4" customFormat="1" ht="31.5">
      <c r="A24" s="8" t="s">
        <v>170</v>
      </c>
      <c r="B24" s="9" t="s">
        <v>171</v>
      </c>
      <c r="C24" s="10" t="s">
        <v>143</v>
      </c>
      <c r="D24" s="11" t="s">
        <v>172</v>
      </c>
      <c r="E24" s="9" t="s">
        <v>82</v>
      </c>
      <c r="F24" s="9" t="s">
        <v>109</v>
      </c>
      <c r="G24" s="9" t="s">
        <v>173</v>
      </c>
      <c r="H24" s="9" t="s">
        <v>174</v>
      </c>
      <c r="I24" s="9" t="s">
        <v>175</v>
      </c>
      <c r="J24" s="9" t="s">
        <v>176</v>
      </c>
      <c r="K24" s="19"/>
      <c r="L24" s="20"/>
      <c r="M24" s="20"/>
    </row>
  </sheetData>
  <phoneticPr fontId="6" type="noConversion"/>
  <dataValidations count="1">
    <dataValidation type="list" allowBlank="1" showInputMessage="1" showErrorMessage="1" sqref="K9:K24" xr:uid="{283DF6B9-4208-4B3E-9D15-ED849853FC77}">
      <formula1>"Taso 0,Taso 1, Taso 2, Taso 3, Taso 4, Taso 5"</formula1>
    </dataValidation>
  </dataValidations>
  <pageMargins left="0.7" right="0.7" top="0.75" bottom="0.75" header="0.3" footer="0.3"/>
  <pageSetup paperSize="9" orientation="portrait" verticalDpi="0"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FBA58-7660-4B6E-8442-3E3FA535E126}">
  <dimension ref="A1:F42"/>
  <sheetViews>
    <sheetView tabSelected="1" zoomScale="175" zoomScaleNormal="175" workbookViewId="0">
      <selection activeCell="B2" sqref="B2"/>
    </sheetView>
  </sheetViews>
  <sheetFormatPr defaultRowHeight="15"/>
  <cols>
    <col min="1" max="1" width="37.85546875" customWidth="1"/>
    <col min="2" max="2" width="16.140625" style="34" customWidth="1"/>
    <col min="5" max="5" width="7.140625" customWidth="1"/>
  </cols>
  <sheetData>
    <row r="1" spans="1:6" s="3" customFormat="1" ht="34.5" customHeight="1">
      <c r="A1" s="54" t="s">
        <v>177</v>
      </c>
      <c r="B1" s="32"/>
      <c r="F1" s="31"/>
    </row>
    <row r="2" spans="1:6" s="3" customFormat="1" ht="66" customHeight="1">
      <c r="A2" s="46" t="s">
        <v>178</v>
      </c>
      <c r="B2" s="46"/>
      <c r="F2" s="31"/>
    </row>
    <row r="3" spans="1:6" s="3" customFormat="1" ht="22.5" customHeight="1">
      <c r="A3" s="57" t="s">
        <v>179</v>
      </c>
      <c r="B3" s="61"/>
      <c r="F3" s="31"/>
    </row>
    <row r="4" spans="1:6" s="3" customFormat="1" ht="15.75">
      <c r="A4" s="47"/>
      <c r="B4" s="61"/>
      <c r="F4" s="31"/>
    </row>
    <row r="5" spans="1:6" s="3" customFormat="1" ht="21" customHeight="1">
      <c r="A5" s="41" t="s">
        <v>180</v>
      </c>
    </row>
    <row r="6" spans="1:6" s="3" customFormat="1" ht="18.75" customHeight="1">
      <c r="A6" s="3">
        <f>COUNTA(Arviointimallipohja[Arvioitu taso])</f>
        <v>0</v>
      </c>
      <c r="B6" s="36"/>
    </row>
    <row r="7" spans="1:6" ht="15.75">
      <c r="A7" s="29" t="s">
        <v>26</v>
      </c>
      <c r="B7" s="33" t="s">
        <v>77</v>
      </c>
    </row>
    <row r="8" spans="1:6" ht="15.75">
      <c r="A8" s="29" t="s">
        <v>181</v>
      </c>
      <c r="B8" s="38" t="str">
        <f>IF(COUNTIF(B20:B21,"")=2,"",AVERAGE(B20:B21))</f>
        <v/>
      </c>
    </row>
    <row r="9" spans="1:6" ht="15.75">
      <c r="A9" s="29" t="s">
        <v>95</v>
      </c>
      <c r="B9" s="38" t="str">
        <f>IF(COUNTIF(B22:B24,"")=3,"",AVERAGE(B22:B24))</f>
        <v/>
      </c>
    </row>
    <row r="10" spans="1:6" ht="15.75">
      <c r="A10" s="29" t="s">
        <v>116</v>
      </c>
      <c r="B10" s="38" t="str">
        <f>IF(COUNTIF(B25:B29,"")=5,"",AVERAGE(B25:B29))</f>
        <v/>
      </c>
    </row>
    <row r="11" spans="1:6" ht="15.75">
      <c r="A11" s="29" t="s">
        <v>143</v>
      </c>
      <c r="B11" s="38" t="str">
        <f>IF(COUNTIF(B30:B35,"")=6,"",AVERAGE(B30:B35))</f>
        <v/>
      </c>
    </row>
    <row r="12" spans="1:6" ht="15.75">
      <c r="A12" s="39" t="s">
        <v>182</v>
      </c>
      <c r="B12" s="40" t="str">
        <f>IF(COUNTIF(B20:B35,"")=16,"",AVERAGE(B20:B35))</f>
        <v/>
      </c>
    </row>
    <row r="13" spans="1:6" ht="15.75">
      <c r="A13" s="29"/>
      <c r="B13" s="33"/>
    </row>
    <row r="18" spans="1:2">
      <c r="A18" t="s">
        <v>183</v>
      </c>
    </row>
    <row r="19" spans="1:2">
      <c r="A19" t="s">
        <v>184</v>
      </c>
      <c r="B19" s="32" t="s">
        <v>77</v>
      </c>
    </row>
    <row r="20" spans="1:2">
      <c r="A20" t="str">
        <f>Arviointimallipohja!C9</f>
        <v>Oikeudellinen</v>
      </c>
      <c r="B20" s="37" t="str">
        <f>IF(OR(Arviointimallipohja!K9="Taso 0",Arviointimallipohja!K9=""),"",_xlfn.NUMBERVALUE(MID(Arviointimallipohja!K9,6,1)))</f>
        <v/>
      </c>
    </row>
    <row r="21" spans="1:2">
      <c r="A21" t="str">
        <f>Arviointimallipohja!C10</f>
        <v>Oikeudellinen</v>
      </c>
      <c r="B21" s="60" t="str">
        <f>IF(OR(Arviointimallipohja!K10="Taso 0",Arviointimallipohja!K10=""),"",_xlfn.NUMBERVALUE(MID(Arviointimallipohja!K10,6,1)))</f>
        <v/>
      </c>
    </row>
    <row r="22" spans="1:2">
      <c r="A22" t="str">
        <f>Arviointimallipohja!C11</f>
        <v>Organisatorinen</v>
      </c>
      <c r="B22" s="60" t="str">
        <f>IF(OR(Arviointimallipohja!K11="Taso 0",Arviointimallipohja!K11=""),"",_xlfn.NUMBERVALUE(MID(Arviointimallipohja!K11,6,1)))</f>
        <v/>
      </c>
    </row>
    <row r="23" spans="1:2">
      <c r="A23" t="str">
        <f>Arviointimallipohja!C12</f>
        <v>Organisatorinen</v>
      </c>
      <c r="B23" s="60" t="str">
        <f>IF(OR(Arviointimallipohja!K12="Taso 0",Arviointimallipohja!K12=""),"",_xlfn.NUMBERVALUE(MID(Arviointimallipohja!K12,6,1)))</f>
        <v/>
      </c>
    </row>
    <row r="24" spans="1:2">
      <c r="A24" t="str">
        <f>Arviointimallipohja!C13</f>
        <v>Organisatorinen</v>
      </c>
      <c r="B24" s="60" t="str">
        <f>IF(OR(Arviointimallipohja!K13="Taso 0",Arviointimallipohja!K13=""),"",_xlfn.NUMBERVALUE(MID(Arviointimallipohja!K13,6,1)))</f>
        <v/>
      </c>
    </row>
    <row r="25" spans="1:2">
      <c r="A25" t="str">
        <f>Arviointimallipohja!C14</f>
        <v>Sisällöllinen</v>
      </c>
      <c r="B25" s="60" t="str">
        <f>IF(OR(Arviointimallipohja!K14="Taso 0",Arviointimallipohja!K14=""),"",_xlfn.NUMBERVALUE(MID(Arviointimallipohja!K14,6,1)))</f>
        <v/>
      </c>
    </row>
    <row r="26" spans="1:2">
      <c r="A26" t="str">
        <f>Arviointimallipohja!C15</f>
        <v>Sisällöllinen</v>
      </c>
      <c r="B26" s="60" t="str">
        <f>IF(OR(Arviointimallipohja!K15="Taso 0",Arviointimallipohja!K15=""),"",_xlfn.NUMBERVALUE(MID(Arviointimallipohja!K15,6,1)))</f>
        <v/>
      </c>
    </row>
    <row r="27" spans="1:2">
      <c r="A27" t="str">
        <f>Arviointimallipohja!C16</f>
        <v>Sisällöllinen</v>
      </c>
      <c r="B27" s="60" t="str">
        <f>IF(OR(Arviointimallipohja!K16="Taso 0",Arviointimallipohja!K16=""),"",_xlfn.NUMBERVALUE(MID(Arviointimallipohja!K16,6,1)))</f>
        <v/>
      </c>
    </row>
    <row r="28" spans="1:2">
      <c r="A28" t="str">
        <f>Arviointimallipohja!C17</f>
        <v>Sisällöllinen</v>
      </c>
      <c r="B28" s="60" t="str">
        <f>IF(OR(Arviointimallipohja!K17="Taso 0",Arviointimallipohja!K17=""),"",_xlfn.NUMBERVALUE(MID(Arviointimallipohja!K17,6,1)))</f>
        <v/>
      </c>
    </row>
    <row r="29" spans="1:2">
      <c r="A29" t="str">
        <f>Arviointimallipohja!C18</f>
        <v>Sisällöllinen</v>
      </c>
      <c r="B29" s="60" t="str">
        <f>IF(OR(Arviointimallipohja!K18="Taso 0",Arviointimallipohja!K18=""),"",_xlfn.NUMBERVALUE(MID(Arviointimallipohja!K18,6,1)))</f>
        <v/>
      </c>
    </row>
    <row r="30" spans="1:2">
      <c r="A30" t="str">
        <f>Arviointimallipohja!C19</f>
        <v>Tekninen</v>
      </c>
      <c r="B30" s="60" t="str">
        <f>IF(OR(Arviointimallipohja!K19="Taso 0",Arviointimallipohja!K19=""),"",_xlfn.NUMBERVALUE(MID(Arviointimallipohja!K19,6,1)))</f>
        <v/>
      </c>
    </row>
    <row r="31" spans="1:2">
      <c r="A31" t="str">
        <f>Arviointimallipohja!C20</f>
        <v>Tekninen</v>
      </c>
      <c r="B31" s="60" t="str">
        <f>IF(OR(Arviointimallipohja!K20="Taso 0",Arviointimallipohja!K20=""),"",_xlfn.NUMBERVALUE(MID(Arviointimallipohja!K20,6,1)))</f>
        <v/>
      </c>
    </row>
    <row r="32" spans="1:2">
      <c r="A32" t="str">
        <f>Arviointimallipohja!C21</f>
        <v>Tekninen</v>
      </c>
      <c r="B32" s="60" t="str">
        <f>IF(OR(Arviointimallipohja!K21="Taso 0",Arviointimallipohja!K21=""),"",_xlfn.NUMBERVALUE(MID(Arviointimallipohja!K21,6,1)))</f>
        <v/>
      </c>
    </row>
    <row r="33" spans="1:2">
      <c r="A33" t="str">
        <f>Arviointimallipohja!C22</f>
        <v>Tekninen</v>
      </c>
      <c r="B33" s="60" t="str">
        <f>IF(OR(Arviointimallipohja!K22="Taso 0",Arviointimallipohja!K22=""),"",_xlfn.NUMBERVALUE(MID(Arviointimallipohja!K22,6,1)))</f>
        <v/>
      </c>
    </row>
    <row r="34" spans="1:2">
      <c r="A34" t="str">
        <f>Arviointimallipohja!C23</f>
        <v>Tekninen</v>
      </c>
      <c r="B34" s="60" t="str">
        <f>IF(OR(Arviointimallipohja!K23="Taso 0",Arviointimallipohja!K23=""),"",_xlfn.NUMBERVALUE(MID(Arviointimallipohja!K23,6,1)))</f>
        <v/>
      </c>
    </row>
    <row r="35" spans="1:2">
      <c r="A35" t="str">
        <f>Arviointimallipohja!C24</f>
        <v>Tekninen</v>
      </c>
      <c r="B35" s="60" t="str">
        <f>IF(OR(Arviointimallipohja!K24="Taso 0",Arviointimallipohja!K24=""),"",_xlfn.NUMBERVALUE(MID(Arviointimallipohja!K24,6,1)))</f>
        <v/>
      </c>
    </row>
    <row r="39" spans="1:2">
      <c r="B39" s="59"/>
    </row>
    <row r="40" spans="1:2">
      <c r="B40" s="59"/>
    </row>
    <row r="41" spans="1:2">
      <c r="B41" s="59"/>
    </row>
    <row r="42" spans="1:2">
      <c r="B42" s="59"/>
    </row>
  </sheetData>
  <pageMargins left="0.7" right="0.7" top="0.75" bottom="0.75" header="0.3" footer="0.3"/>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HStatDestinationTaxHTField xmlns="http://schemas.microsoft.com/sharepoint/v3">
      <Terms xmlns="http://schemas.microsoft.com/office/infopath/2007/PartnerControls"/>
    </DHStatDestinationTaxHTField>
    <DHDocumentTypeTaxHTField xmlns="http://schemas.microsoft.com/sharepoint/v3">
      <Terms xmlns="http://schemas.microsoft.com/office/infopath/2007/PartnerControls"/>
    </DHDocumentTypeTaxHTField>
    <DHFunctionTaxHTField xmlns="http://schemas.microsoft.com/sharepoint/v3">
      <Terms xmlns="http://schemas.microsoft.com/office/infopath/2007/PartnerControls"/>
    </DHFunctionTaxHTField>
    <DHDataCollectionTaxHTField xmlns="http://schemas.microsoft.com/sharepoint/v3">
      <Terms xmlns="http://schemas.microsoft.com/office/infopath/2007/PartnerControls"/>
    </DHDataCollectionTaxHTField>
    <DHKeywordsTaxHTField xmlns="http://schemas.microsoft.com/sharepoint/v3">
      <Terms xmlns="http://schemas.microsoft.com/office/infopath/2007/PartnerControls"/>
    </DHKeywordsTaxHTField>
    <DHBusinessUnitTaxHTField xmlns="http://schemas.microsoft.com/sharepoint/v3">
      <Terms xmlns="http://schemas.microsoft.com/office/infopath/2007/PartnerControls"/>
    </DHBusinessUnitTaxHTField>
    <TaxCatchAll xmlns="eb806122-3b61-4629-a153-37a7e159d40d" xsi:nil="true"/>
    <DHProjectTaxHTField xmlns="http://schemas.microsoft.com/sharepoint/v3">
      <Terms xmlns="http://schemas.microsoft.com/office/infopath/2007/PartnerControls"/>
    </DHProjectTaxHTField>
    <DHStatisticsTaxHTField xmlns="http://schemas.microsoft.com/sharepoint/v3">
      <Terms xmlns="http://schemas.microsoft.com/office/infopath/2007/PartnerControls"/>
    </DHStatisticsTaxHTField>
    <lcf76f155ced4ddcb4097134ff3c332f xmlns="fc271ebe-f665-44b4-a917-5c3205f453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Tilastokeskus dokumentti" ma:contentTypeID="0x01010015C64B13631AAD4A9E76B6827E10B9940059D42BA6DCFCA5429A13B959B3400661" ma:contentTypeVersion="24" ma:contentTypeDescription="Luo uusi asiakirja." ma:contentTypeScope="" ma:versionID="765da9fe7b508b5046fac49f1f6b1c18">
  <xsd:schema xmlns:xsd="http://www.w3.org/2001/XMLSchema" xmlns:xs="http://www.w3.org/2001/XMLSchema" xmlns:p="http://schemas.microsoft.com/office/2006/metadata/properties" xmlns:ns1="http://schemas.microsoft.com/sharepoint/v3" xmlns:ns2="eb806122-3b61-4629-a153-37a7e159d40d" xmlns:ns3="fc271ebe-f665-44b4-a917-5c3205f453f4" xmlns:ns4="8400243b-bc53-4fa5-848f-d19c2e7b29c3" targetNamespace="http://schemas.microsoft.com/office/2006/metadata/properties" ma:root="true" ma:fieldsID="b9f9d62de4999b588848940018af6272" ns1:_="" ns2:_="" ns3:_="" ns4:_="">
    <xsd:import namespace="http://schemas.microsoft.com/sharepoint/v3"/>
    <xsd:import namespace="eb806122-3b61-4629-a153-37a7e159d40d"/>
    <xsd:import namespace="fc271ebe-f665-44b4-a917-5c3205f453f4"/>
    <xsd:import namespace="8400243b-bc53-4fa5-848f-d19c2e7b29c3"/>
    <xsd:element name="properties">
      <xsd:complexType>
        <xsd:sequence>
          <xsd:element name="documentManagement">
            <xsd:complexType>
              <xsd:all>
                <xsd:element ref="ns1:DHDocumentTypeTaxHTField" minOccurs="0"/>
                <xsd:element ref="ns2:TaxCatchAll" minOccurs="0"/>
                <xsd:element ref="ns2:TaxCatchAllLabel" minOccurs="0"/>
                <xsd:element ref="ns1:DHFunctionTaxHTField" minOccurs="0"/>
                <xsd:element ref="ns1:DHProjectTaxHTField" minOccurs="0"/>
                <xsd:element ref="ns1:DHBusinessUnitTaxHTField" minOccurs="0"/>
                <xsd:element ref="ns1:DHStatisticsTaxHTField" minOccurs="0"/>
                <xsd:element ref="ns1:DHStatDestinationTaxHTField" minOccurs="0"/>
                <xsd:element ref="ns1:DHDataCollectionTaxHTField" minOccurs="0"/>
                <xsd:element ref="ns1:DHKeywordsTaxHTFiel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HDocumentTypeTaxHTField" ma:index="8" nillable="true" ma:taxonomy="true" ma:internalName="DHDocumentTypeTaxHTField" ma:taxonomyFieldName="DHDocumentType" ma:displayName="Dokumentin tyyppi" ma:default="" ma:fieldId="{f47f4b1e-63ff-4773-9d9f-a20ac59b36ca}" ma:sspId="60871944-895c-4cb2-84e1-cd44f824062f" ma:termSetId="e471635c-c0c0-4256-ad46-6ffece1c06fb" ma:anchorId="00000000-0000-0000-0000-000000000000" ma:open="false" ma:isKeyword="false">
      <xsd:complexType>
        <xsd:sequence>
          <xsd:element ref="pc:Terms" minOccurs="0" maxOccurs="1"/>
        </xsd:sequence>
      </xsd:complexType>
    </xsd:element>
    <xsd:element name="DHFunctionTaxHTField" ma:index="12" nillable="true" ma:taxonomy="true" ma:internalName="DHFunctionTaxHTField" ma:taxonomyFieldName="DHFunction" ma:displayName="Tehtävä" ma:default="" ma:fieldId="{5f681c36-cc9d-4b5c-bac0-e4ccd633dec1}" ma:sspId="60871944-895c-4cb2-84e1-cd44f824062f" ma:termSetId="553074c3-162d-4fb7-b2fe-ff72ad6958aa" ma:anchorId="00000000-0000-0000-0000-000000000000" ma:open="false" ma:isKeyword="false">
      <xsd:complexType>
        <xsd:sequence>
          <xsd:element ref="pc:Terms" minOccurs="0" maxOccurs="1"/>
        </xsd:sequence>
      </xsd:complexType>
    </xsd:element>
    <xsd:element name="DHProjectTaxHTField" ma:index="14" nillable="true" ma:taxonomy="true" ma:internalName="DHProjectTaxHTField" ma:taxonomyFieldName="DHProject" ma:displayName="Projekti" ma:default="" ma:fieldId="{976e239f-65c2-4e84-8c95-ec53935d3cc3}" ma:sspId="60871944-895c-4cb2-84e1-cd44f824062f" ma:termSetId="04f54ef3-ec83-42d0-aa8c-40ae45b258ed" ma:anchorId="00000000-0000-0000-0000-000000000000" ma:open="false" ma:isKeyword="false">
      <xsd:complexType>
        <xsd:sequence>
          <xsd:element ref="pc:Terms" minOccurs="0" maxOccurs="1"/>
        </xsd:sequence>
      </xsd:complexType>
    </xsd:element>
    <xsd:element name="DHBusinessUnitTaxHTField" ma:index="16" nillable="true" ma:taxonomy="true" ma:internalName="DHBusinessUnitTaxHTField" ma:taxonomyFieldName="DHBusinessUnit" ma:displayName="Tulosyksikkö" ma:default="" ma:fieldId="{2b2eb072-df35-43d1-8f02-fc1f9895da18}" ma:sspId="60871944-895c-4cb2-84e1-cd44f824062f" ma:termSetId="58054ada-cba8-4519-96fb-10431ae2ab6a" ma:anchorId="00000000-0000-0000-0000-000000000000" ma:open="false" ma:isKeyword="false">
      <xsd:complexType>
        <xsd:sequence>
          <xsd:element ref="pc:Terms" minOccurs="0" maxOccurs="1"/>
        </xsd:sequence>
      </xsd:complexType>
    </xsd:element>
    <xsd:element name="DHStatisticsTaxHTField" ma:index="18" nillable="true" ma:taxonomy="true" ma:internalName="DHStatisticsTaxHTField" ma:taxonomyFieldName="DHStatistics" ma:displayName="Tilasto" ma:default="" ma:fieldId="{abe1d596-110c-40ef-b92a-78a05b293c6d}" ma:sspId="60871944-895c-4cb2-84e1-cd44f824062f" ma:termSetId="6c20989a-5ada-4474-b5dd-b5594652563b" ma:anchorId="00000000-0000-0000-0000-000000000000" ma:open="false" ma:isKeyword="false">
      <xsd:complexType>
        <xsd:sequence>
          <xsd:element ref="pc:Terms" minOccurs="0" maxOccurs="1"/>
        </xsd:sequence>
      </xsd:complexType>
    </xsd:element>
    <xsd:element name="DHStatDestinationTaxHTField" ma:index="20" nillable="true" ma:taxonomy="true" ma:internalName="DHStatDestinationTaxHTField" ma:taxonomyFieldName="DHStatDestination" ma:displayName="Tilastointikohde" ma:default="" ma:fieldId="{d6ce6b17-b76c-4fcb-9da5-23ef1985e3e6}" ma:sspId="60871944-895c-4cb2-84e1-cd44f824062f" ma:termSetId="10397f09-9ec9-4c4f-b4b6-8d74e9effab7" ma:anchorId="00000000-0000-0000-0000-000000000000" ma:open="false" ma:isKeyword="false">
      <xsd:complexType>
        <xsd:sequence>
          <xsd:element ref="pc:Terms" minOccurs="0" maxOccurs="1"/>
        </xsd:sequence>
      </xsd:complexType>
    </xsd:element>
    <xsd:element name="DHDataCollectionTaxHTField" ma:index="22" nillable="true" ma:taxonomy="true" ma:internalName="DHDataCollectionTaxHTField" ma:taxonomyFieldName="DHDataCollection" ma:displayName="Tiedonkeruu" ma:default="" ma:fieldId="{d1018f9b-090b-499c-abfe-5365444b47fc}" ma:sspId="60871944-895c-4cb2-84e1-cd44f824062f" ma:termSetId="6c9e0695-971c-449d-b71c-dfeb08068c5a" ma:anchorId="00000000-0000-0000-0000-000000000000" ma:open="false" ma:isKeyword="false">
      <xsd:complexType>
        <xsd:sequence>
          <xsd:element ref="pc:Terms" minOccurs="0" maxOccurs="1"/>
        </xsd:sequence>
      </xsd:complexType>
    </xsd:element>
    <xsd:element name="DHKeywordsTaxHTField" ma:index="24" nillable="true" ma:taxonomy="true" ma:internalName="DHKeywordsTaxHTField" ma:taxonomyFieldName="DHKeywords" ma:displayName="Asiasanat" ma:default="" ma:fieldId="{ee777ad9-6fbf-4514-9e25-a7718c871fc6}" ma:sspId="60871944-895c-4cb2-84e1-cd44f824062f" ma:termSetId="5e2c99d2-4a76-460f-8caa-b4393bccc74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806122-3b61-4629-a153-37a7e159d40d"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83a1d9-e0fb-452e-97da-a1a9cde9e87a}" ma:internalName="TaxCatchAll" ma:showField="CatchAllData" ma:web="8400243b-bc53-4fa5-848f-d19c2e7b29c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83a1d9-e0fb-452e-97da-a1a9cde9e87a}" ma:internalName="TaxCatchAllLabel" ma:readOnly="true" ma:showField="CatchAllDataLabel" ma:web="8400243b-bc53-4fa5-848f-d19c2e7b29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271ebe-f665-44b4-a917-5c3205f453f4"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lcf76f155ced4ddcb4097134ff3c332f" ma:index="37" nillable="true" ma:taxonomy="true" ma:internalName="lcf76f155ced4ddcb4097134ff3c332f" ma:taxonomyFieldName="MediaServiceImageTags" ma:displayName="Kuvien tunnisteet" ma:readOnly="false" ma:fieldId="{5cf76f15-5ced-4ddc-b409-7134ff3c332f}" ma:taxonomyMulti="true" ma:sspId="60871944-895c-4cb2-84e1-cd44f824062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400243b-bc53-4fa5-848f-d19c2e7b29c3" elementFormDefault="qualified">
    <xsd:import namespace="http://schemas.microsoft.com/office/2006/documentManagement/types"/>
    <xsd:import namespace="http://schemas.microsoft.com/office/infopath/2007/PartnerControls"/>
    <xsd:element name="SharedWithUsers" ma:index="3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370620-4923-471B-A006-6CB1BDDCE997}"/>
</file>

<file path=customXml/itemProps2.xml><?xml version="1.0" encoding="utf-8"?>
<ds:datastoreItem xmlns:ds="http://schemas.openxmlformats.org/officeDocument/2006/customXml" ds:itemID="{1B60CDC4-A5D0-4B09-B4F7-328B460777FE}"/>
</file>

<file path=customXml/itemProps3.xml><?xml version="1.0" encoding="utf-8"?>
<ds:datastoreItem xmlns:ds="http://schemas.openxmlformats.org/officeDocument/2006/customXml" ds:itemID="{71ABC654-F6BF-49C4-BA54-A8822849B8E4}"/>
</file>

<file path=docProps/app.xml><?xml version="1.0" encoding="utf-8"?>
<Properties xmlns="http://schemas.openxmlformats.org/officeDocument/2006/extended-properties" xmlns:vt="http://schemas.openxmlformats.org/officeDocument/2006/docPropsVTypes">
  <Application>Microsoft Excel Online</Application>
  <Manager/>
  <Company>Tilastokeskus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Tiedon laatukriteerien hyödyntämisen arviointimalli</dc:title>
  <dc:subject/>
  <dc:creator>Virpi Hotti (VK), Antti Jakobsson (MML), Mervi Haakana (TK), Susanna Summa (Tulli)</dc:creator>
  <cp:keywords/>
  <dc:description/>
  <cp:lastModifiedBy/>
  <cp:revision/>
  <dcterms:created xsi:type="dcterms:W3CDTF">2022-04-29T05:18:05Z</dcterms:created>
  <dcterms:modified xsi:type="dcterms:W3CDTF">2022-12-21T14:14:38Z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0x01010015C64B13631AAD4A9E76B6827E10B9940059D42BA6DCFCA5429A13B959B3400661</vt:lpwstr>
  </property>
  <property fmtid="{D5CDD505-2E9C-101B-9397-08002B2CF9AE}" pid="3" name="DHDocumentType">
    <vt:lpwstr/>
  </property>
  <property fmtid="{D5CDD505-2E9C-101B-9397-08002B2CF9AE}" pid="4" name="DHDataCollection">
    <vt:lpwstr/>
  </property>
  <property fmtid="{D5CDD505-2E9C-101B-9397-08002B2CF9AE}" pid="5" name="DHStatistics">
    <vt:lpwstr/>
  </property>
  <property fmtid="{D5CDD505-2E9C-101B-9397-08002B2CF9AE}" pid="6" name="DHKeywords">
    <vt:lpwstr/>
  </property>
  <property fmtid="{D5CDD505-2E9C-101B-9397-08002B2CF9AE}" pid="7" name="DHStatDestination">
    <vt:lpwstr/>
  </property>
  <property fmtid="{D5CDD505-2E9C-101B-9397-08002B2CF9AE}" pid="8" name="DHBusinessUnit">
    <vt:lpwstr/>
  </property>
  <property fmtid="{D5CDD505-2E9C-101B-9397-08002B2CF9AE}" pid="9" name="DHFunction">
    <vt:lpwstr/>
  </property>
  <property fmtid="{D5CDD505-2E9C-101B-9397-08002B2CF9AE}" pid="10" name="DHProject">
    <vt:lpwstr/>
  </property>
  <property fmtid="{D5CDD505-2E9C-101B-9397-08002B2CF9AE}" pid="11" name="MediaServiceImageTags">
    <vt:lpwstr/>
  </property>
</Properties>
</file>